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4" rupBuild="9303"/>
  <workbookPr codeName="DieseArbeitsmappe"/>
  <bookViews>
    <workbookView xWindow="14385" yWindow="105" windowWidth="14430" windowHeight="11760" activeTab="2"/>
  </bookViews>
  <sheets>
    <sheet name="Information" sheetId="5" r:id="rId1"/>
    <sheet name="Overview geographical regions" sheetId="8" r:id="rId2"/>
    <sheet name="Company 1-5" sheetId="9" r:id="rId3"/>
    <sheet name="Auswahllisten" sheetId="6" state="hidden" r:id="rId4"/>
  </sheets>
  <externalReferences>
    <externalReference r:id="rId5"/>
  </externalReferences>
  <definedNames>
    <definedName name="Auswahl_ja_nein" localSheetId="1">[1]Auswahllisten!$E$2:$E$3</definedName>
    <definedName name="Auswahl_ja_nein">Auswahllisten!$E$2:$E$3</definedName>
    <definedName name="geeignet_ungeeignet" localSheetId="1">[1]Auswahllisten!$F$2:$F$3</definedName>
    <definedName name="geeignet_ungeeignet">Auswahllisten!$F$2:$F$3</definedName>
    <definedName name="Länder_und_Regionen" localSheetId="1">[1]Auswahllisten!$C$2:$C$267</definedName>
    <definedName name="Länder_und_Regionen">Auswahllisten!$C$2:$C$267</definedName>
    <definedName name="Mindestzahl" localSheetId="1">[1]Auswahllisten!$D$2:$D$12</definedName>
    <definedName name="Mindestzahl">Auswahllisten!$D$2:$D$12</definedName>
    <definedName name="_xlnm.Print_Area" localSheetId="0">Information!$A$1:$G$12</definedName>
  </definedNames>
  <calcPr calcId="152511"/>
</workbook>
</file>

<file path=xl/calcChain.xml><?xml version="1.0" encoding="utf-8"?>
<calcChain xmlns="http://schemas.openxmlformats.org/spreadsheetml/2006/main">
  <c r="S46" i="9" l="1"/>
  <c r="Q46" i="9"/>
  <c r="O46" i="9"/>
  <c r="M46" i="9"/>
  <c r="K46" i="9"/>
  <c r="S44" i="9"/>
  <c r="Q44" i="9"/>
  <c r="O44" i="9"/>
  <c r="M44" i="9"/>
  <c r="K44" i="9"/>
  <c r="I47" i="9"/>
  <c r="A42" i="9"/>
  <c r="A43" i="9" s="1"/>
  <c r="A44" i="9" s="1"/>
  <c r="A45" i="9" s="1"/>
  <c r="A46" i="9" s="1"/>
  <c r="A47" i="9" s="1"/>
  <c r="A48" i="9" s="1"/>
  <c r="S41" i="9"/>
  <c r="Q41" i="9"/>
  <c r="O41" i="9"/>
  <c r="M41" i="9"/>
  <c r="K41" i="9"/>
  <c r="S40" i="9"/>
  <c r="Q40" i="9"/>
  <c r="O40" i="9"/>
  <c r="M40" i="9"/>
  <c r="K40" i="9"/>
  <c r="A40" i="9"/>
  <c r="S39" i="9"/>
  <c r="Q39" i="9"/>
  <c r="O39" i="9"/>
  <c r="M39" i="9"/>
  <c r="K39" i="9"/>
  <c r="S38" i="9"/>
  <c r="Q38" i="9"/>
  <c r="O38" i="9"/>
  <c r="M38" i="9"/>
  <c r="K38" i="9"/>
  <c r="S37" i="9"/>
  <c r="Q37" i="9"/>
  <c r="O37" i="9"/>
  <c r="M37" i="9"/>
  <c r="K37" i="9"/>
  <c r="S34" i="9"/>
  <c r="Q34" i="9"/>
  <c r="O34" i="9"/>
  <c r="M34" i="9"/>
  <c r="K34" i="9"/>
  <c r="A34" i="9"/>
  <c r="D25" i="9"/>
  <c r="D24" i="9"/>
  <c r="A4" i="9"/>
  <c r="A6" i="9" s="1"/>
  <c r="A8" i="9" s="1"/>
  <c r="A10" i="9" s="1"/>
  <c r="A11" i="9" s="1"/>
  <c r="A12" i="9" s="1"/>
  <c r="A13" i="9" s="1"/>
  <c r="A14" i="9" s="1"/>
  <c r="A15" i="9" s="1"/>
  <c r="A16" i="9" s="1"/>
  <c r="A17" i="9" s="1"/>
  <c r="A18" i="9" s="1"/>
  <c r="A20" i="9" s="1"/>
  <c r="A21" i="9" s="1"/>
  <c r="A23" i="9" s="1"/>
  <c r="A24" i="9" s="1"/>
  <c r="A25" i="9" s="1"/>
  <c r="A26" i="9" s="1"/>
  <c r="A28" i="9" s="1"/>
  <c r="A30" i="9" s="1"/>
  <c r="A32" i="9" s="1"/>
  <c r="K42" i="9" l="1"/>
  <c r="K47" i="9" s="1"/>
  <c r="S42" i="9"/>
  <c r="S47" i="9" s="1"/>
  <c r="M42" i="9"/>
  <c r="M47" i="9" s="1"/>
  <c r="Q42" i="9"/>
  <c r="Q47" i="9" s="1"/>
  <c r="O42" i="9"/>
  <c r="O47" i="9" s="1"/>
  <c r="B267" i="6" l="1"/>
  <c r="B266" i="6"/>
  <c r="B265" i="6"/>
  <c r="B264" i="6"/>
  <c r="B263" i="6"/>
  <c r="B262" i="6"/>
  <c r="B261" i="6"/>
  <c r="B260" i="6"/>
  <c r="B259" i="6"/>
  <c r="B258" i="6"/>
  <c r="B257" i="6"/>
  <c r="B256" i="6"/>
  <c r="B255" i="6"/>
  <c r="B254" i="6"/>
  <c r="B253" i="6"/>
  <c r="B252" i="6"/>
  <c r="B251" i="6"/>
  <c r="B250" i="6"/>
  <c r="B249" i="6"/>
  <c r="B248" i="6"/>
  <c r="B247" i="6"/>
  <c r="B246" i="6"/>
  <c r="B245" i="6"/>
  <c r="B244" i="6"/>
  <c r="B243" i="6"/>
  <c r="B242" i="6"/>
  <c r="B241" i="6"/>
  <c r="B240" i="6"/>
  <c r="B239" i="6"/>
  <c r="B238" i="6"/>
  <c r="B237" i="6"/>
  <c r="B236" i="6"/>
  <c r="B235" i="6"/>
  <c r="B234" i="6"/>
  <c r="B233" i="6"/>
  <c r="B232" i="6"/>
  <c r="B231" i="6"/>
  <c r="B230" i="6"/>
  <c r="B229" i="6"/>
  <c r="B228" i="6"/>
  <c r="B227" i="6"/>
  <c r="B226" i="6"/>
  <c r="B225" i="6"/>
  <c r="B224" i="6"/>
  <c r="B223" i="6"/>
  <c r="B222" i="6"/>
  <c r="B221" i="6"/>
  <c r="B220" i="6"/>
  <c r="B219" i="6"/>
  <c r="B218" i="6"/>
  <c r="B217" i="6"/>
  <c r="B216" i="6"/>
  <c r="B215" i="6"/>
  <c r="B214" i="6"/>
  <c r="B213" i="6"/>
  <c r="B212" i="6"/>
  <c r="B211" i="6"/>
  <c r="B210" i="6"/>
  <c r="B209" i="6"/>
  <c r="B208" i="6"/>
  <c r="B207" i="6"/>
  <c r="B206" i="6"/>
  <c r="B205" i="6"/>
  <c r="B204" i="6"/>
  <c r="B203" i="6"/>
  <c r="B202" i="6"/>
  <c r="B201" i="6"/>
  <c r="B200" i="6"/>
  <c r="B199" i="6"/>
  <c r="B198" i="6"/>
  <c r="B197" i="6"/>
  <c r="B196" i="6"/>
  <c r="B195" i="6"/>
  <c r="B194" i="6"/>
  <c r="B193" i="6"/>
  <c r="B192" i="6"/>
  <c r="B191" i="6"/>
  <c r="B190" i="6"/>
  <c r="B189" i="6"/>
  <c r="B188" i="6"/>
  <c r="B187" i="6"/>
  <c r="B186" i="6"/>
  <c r="B185" i="6"/>
  <c r="B184" i="6"/>
  <c r="B183" i="6"/>
  <c r="B182" i="6"/>
  <c r="B181" i="6"/>
  <c r="B180" i="6"/>
  <c r="B179" i="6"/>
  <c r="B178" i="6"/>
  <c r="B177" i="6"/>
  <c r="B176" i="6"/>
  <c r="B175" i="6"/>
  <c r="B174" i="6"/>
  <c r="B173" i="6"/>
  <c r="B172" i="6"/>
  <c r="B171" i="6"/>
  <c r="B170" i="6"/>
  <c r="B169" i="6"/>
  <c r="B168" i="6"/>
  <c r="B167" i="6"/>
  <c r="B166" i="6"/>
  <c r="B165" i="6"/>
  <c r="B164" i="6"/>
  <c r="B163" i="6"/>
  <c r="B162" i="6"/>
  <c r="B161" i="6"/>
  <c r="B160" i="6"/>
  <c r="B159" i="6"/>
  <c r="B158" i="6"/>
  <c r="B157" i="6"/>
  <c r="B156" i="6"/>
  <c r="B155" i="6"/>
  <c r="B154" i="6"/>
  <c r="B153" i="6"/>
  <c r="B152" i="6"/>
  <c r="B151" i="6"/>
  <c r="B150" i="6"/>
  <c r="B149" i="6"/>
  <c r="B148" i="6"/>
  <c r="B147" i="6"/>
  <c r="B146" i="6"/>
  <c r="B145" i="6"/>
  <c r="B144" i="6"/>
  <c r="B143" i="6"/>
  <c r="B142" i="6"/>
  <c r="B141" i="6"/>
  <c r="B140" i="6"/>
  <c r="B139" i="6"/>
  <c r="B138" i="6"/>
  <c r="B137" i="6"/>
  <c r="B136" i="6"/>
  <c r="B135" i="6"/>
  <c r="B134" i="6"/>
  <c r="B133" i="6"/>
  <c r="B132" i="6"/>
  <c r="B131" i="6"/>
  <c r="B130" i="6"/>
  <c r="B129" i="6"/>
  <c r="B128" i="6"/>
  <c r="B127" i="6"/>
  <c r="B126" i="6"/>
  <c r="B125" i="6"/>
  <c r="B124" i="6"/>
  <c r="B123" i="6"/>
  <c r="B122" i="6"/>
  <c r="B121" i="6"/>
  <c r="B120" i="6"/>
  <c r="B119" i="6"/>
  <c r="B118" i="6"/>
  <c r="B117" i="6"/>
  <c r="B116" i="6"/>
  <c r="B115" i="6"/>
  <c r="B114" i="6"/>
  <c r="B113" i="6"/>
  <c r="B112" i="6"/>
  <c r="B111" i="6"/>
  <c r="B110" i="6"/>
  <c r="B109" i="6"/>
  <c r="B108" i="6"/>
  <c r="B107" i="6"/>
  <c r="B106" i="6"/>
  <c r="B105" i="6"/>
  <c r="B104" i="6"/>
  <c r="B103" i="6"/>
  <c r="B102" i="6"/>
  <c r="B101" i="6"/>
  <c r="B100" i="6"/>
  <c r="B99" i="6"/>
  <c r="B98" i="6"/>
  <c r="B97" i="6"/>
  <c r="B96" i="6"/>
  <c r="B95" i="6"/>
  <c r="B94" i="6"/>
  <c r="B93" i="6"/>
  <c r="B92" i="6"/>
  <c r="B91" i="6"/>
  <c r="B90" i="6"/>
  <c r="B89" i="6"/>
  <c r="B88" i="6"/>
  <c r="B87" i="6"/>
  <c r="B86" i="6"/>
  <c r="B85" i="6"/>
  <c r="B84" i="6"/>
  <c r="B83" i="6"/>
  <c r="B82" i="6"/>
  <c r="B81" i="6"/>
  <c r="B80" i="6"/>
  <c r="B79" i="6"/>
  <c r="B78" i="6"/>
  <c r="B77" i="6"/>
  <c r="B76" i="6"/>
  <c r="B75" i="6"/>
  <c r="B74" i="6"/>
  <c r="B73" i="6"/>
  <c r="B72" i="6"/>
  <c r="B71" i="6"/>
  <c r="B70" i="6"/>
  <c r="B69" i="6"/>
  <c r="B68" i="6"/>
  <c r="B67" i="6"/>
  <c r="B66" i="6"/>
  <c r="B65" i="6"/>
  <c r="B64" i="6"/>
  <c r="B63" i="6"/>
  <c r="B62" i="6"/>
  <c r="B61" i="6"/>
  <c r="B60" i="6"/>
  <c r="B59" i="6"/>
  <c r="B58" i="6"/>
  <c r="B57" i="6"/>
  <c r="B56" i="6"/>
  <c r="B55" i="6"/>
  <c r="B54" i="6"/>
  <c r="B53" i="6"/>
  <c r="B52" i="6"/>
  <c r="B51" i="6"/>
  <c r="B50" i="6"/>
  <c r="B49" i="6"/>
  <c r="B48" i="6"/>
  <c r="B47" i="6"/>
  <c r="B46" i="6"/>
  <c r="B45" i="6"/>
  <c r="B44" i="6"/>
  <c r="B43" i="6"/>
  <c r="B42" i="6"/>
  <c r="B41" i="6"/>
  <c r="B40" i="6"/>
  <c r="B39" i="6"/>
  <c r="B38" i="6"/>
  <c r="B37" i="6"/>
  <c r="B36" i="6"/>
  <c r="B35" i="6"/>
  <c r="B34" i="6"/>
  <c r="B33" i="6"/>
  <c r="B32" i="6"/>
  <c r="B31" i="6"/>
  <c r="B30" i="6"/>
  <c r="B29" i="6"/>
  <c r="B28" i="6"/>
  <c r="B27" i="6"/>
</calcChain>
</file>

<file path=xl/sharedStrings.xml><?xml version="1.0" encoding="utf-8"?>
<sst xmlns="http://schemas.openxmlformats.org/spreadsheetml/2006/main" count="935" uniqueCount="651">
  <si>
    <t xml:space="preserve"> </t>
  </si>
  <si>
    <t>in %</t>
  </si>
  <si>
    <t>(max.10)</t>
  </si>
  <si>
    <t>(2)x(3)</t>
  </si>
  <si>
    <t>OE</t>
  </si>
  <si>
    <t>PN</t>
  </si>
  <si>
    <t>50</t>
  </si>
  <si>
    <t>30-70</t>
  </si>
  <si>
    <t>30</t>
  </si>
  <si>
    <t>10-40</t>
  </si>
  <si>
    <t>20</t>
  </si>
  <si>
    <t>0-30</t>
  </si>
  <si>
    <t>Länder und Regionen (Basis)</t>
  </si>
  <si>
    <t>Länder und Regionen (Zeile 35)</t>
  </si>
  <si>
    <t>Auswahl ja/nein</t>
  </si>
  <si>
    <t>Afghanistan</t>
  </si>
  <si>
    <t>Åland Islands</t>
  </si>
  <si>
    <t>Albania</t>
  </si>
  <si>
    <t>Algeria</t>
  </si>
  <si>
    <t>American Samoa</t>
  </si>
  <si>
    <t>Andorra</t>
  </si>
  <si>
    <t>Angola</t>
  </si>
  <si>
    <t>Anguilla</t>
  </si>
  <si>
    <t>Antigua and Barbuda</t>
  </si>
  <si>
    <t>Argentina</t>
  </si>
  <si>
    <t>Armenia</t>
  </si>
  <si>
    <t>Aruba</t>
  </si>
  <si>
    <t>Australia</t>
  </si>
  <si>
    <t>Austria</t>
  </si>
  <si>
    <t>Azerbaijan</t>
  </si>
  <si>
    <t>Bahamas</t>
  </si>
  <si>
    <t>Bahrain</t>
  </si>
  <si>
    <t>Bangladesh</t>
  </si>
  <si>
    <t>Barbados</t>
  </si>
  <si>
    <t>Belarus</t>
  </si>
  <si>
    <t>Belgium</t>
  </si>
  <si>
    <t>Belize</t>
  </si>
  <si>
    <t>Benin</t>
  </si>
  <si>
    <t>Bermuda</t>
  </si>
  <si>
    <t>Bhutan</t>
  </si>
  <si>
    <t>Bolivia (Plurinational State of)</t>
  </si>
  <si>
    <t>Bonaire, Sint Eustatius and Saba</t>
  </si>
  <si>
    <t>Bosnia and Herzegovina</t>
  </si>
  <si>
    <t>Botswana</t>
  </si>
  <si>
    <t>Brazil</t>
  </si>
  <si>
    <t>British Virgin Islands</t>
  </si>
  <si>
    <t>Brunei Darussalam</t>
  </si>
  <si>
    <t>Bulgaria</t>
  </si>
  <si>
    <t>Burkina Faso</t>
  </si>
  <si>
    <t>Burundi</t>
  </si>
  <si>
    <t>Cabo Verde</t>
  </si>
  <si>
    <t>Cambodia</t>
  </si>
  <si>
    <t>Cameroon</t>
  </si>
  <si>
    <t>Canada</t>
  </si>
  <si>
    <t>Cayman Islands</t>
  </si>
  <si>
    <t>Central African Republic</t>
  </si>
  <si>
    <t>Chad</t>
  </si>
  <si>
    <t>Channel Islands</t>
  </si>
  <si>
    <t>Chile</t>
  </si>
  <si>
    <t>China</t>
  </si>
  <si>
    <t>China, Hong Kong Special Administrative Region</t>
  </si>
  <si>
    <t>China, Macao Special Administrative Region</t>
  </si>
  <si>
    <t>Colombia</t>
  </si>
  <si>
    <t>Comoros</t>
  </si>
  <si>
    <t>Congo</t>
  </si>
  <si>
    <t>Cook Islands</t>
  </si>
  <si>
    <t>Costa Rica</t>
  </si>
  <si>
    <t>Côte d'Ivoire</t>
  </si>
  <si>
    <t>Croatia</t>
  </si>
  <si>
    <t>Cuba</t>
  </si>
  <si>
    <t>Curaçao</t>
  </si>
  <si>
    <t>Cyprus</t>
  </si>
  <si>
    <t>Czech Republic</t>
  </si>
  <si>
    <t>Democratic People's Republic of Korea</t>
  </si>
  <si>
    <t>Democratic Republic of the Congo</t>
  </si>
  <si>
    <t>Denmark</t>
  </si>
  <si>
    <t>Djibouti</t>
  </si>
  <si>
    <t>Dominica</t>
  </si>
  <si>
    <t>Dominican Republic</t>
  </si>
  <si>
    <t>Ecuador</t>
  </si>
  <si>
    <t>Egypt</t>
  </si>
  <si>
    <t>El Salvador</t>
  </si>
  <si>
    <t>Equatorial Guinea</t>
  </si>
  <si>
    <t>Eritrea</t>
  </si>
  <si>
    <t>Estonia</t>
  </si>
  <si>
    <t>Ethiopia</t>
  </si>
  <si>
    <t>Faeroe Islands</t>
  </si>
  <si>
    <t>Falkland Islands (Malvinas)</t>
  </si>
  <si>
    <t>Fiji</t>
  </si>
  <si>
    <t>Finland</t>
  </si>
  <si>
    <t>France</t>
  </si>
  <si>
    <t>French Guiana</t>
  </si>
  <si>
    <t>French Polynesia</t>
  </si>
  <si>
    <t>Gabon</t>
  </si>
  <si>
    <t>Gambia</t>
  </si>
  <si>
    <t>Georgia</t>
  </si>
  <si>
    <t>Germany</t>
  </si>
  <si>
    <t>Ghana</t>
  </si>
  <si>
    <t>Gibraltar</t>
  </si>
  <si>
    <t>Greece</t>
  </si>
  <si>
    <t>Greenland</t>
  </si>
  <si>
    <t>Grenada</t>
  </si>
  <si>
    <t>Guadeloupe</t>
  </si>
  <si>
    <t>Guam</t>
  </si>
  <si>
    <t>Guatemala</t>
  </si>
  <si>
    <t>Guernsey</t>
  </si>
  <si>
    <t>Guinea</t>
  </si>
  <si>
    <t>Guinea-Bissau</t>
  </si>
  <si>
    <t>Guyana</t>
  </si>
  <si>
    <t>Haiti</t>
  </si>
  <si>
    <t>Holy See</t>
  </si>
  <si>
    <t>Honduras</t>
  </si>
  <si>
    <t>Hungary</t>
  </si>
  <si>
    <t>Iceland</t>
  </si>
  <si>
    <t>India</t>
  </si>
  <si>
    <t>Indonesia</t>
  </si>
  <si>
    <t>Iran (Islamic Republic of)</t>
  </si>
  <si>
    <t>Iraq</t>
  </si>
  <si>
    <t>Ireland</t>
  </si>
  <si>
    <t>Isle of Man</t>
  </si>
  <si>
    <t>Israel</t>
  </si>
  <si>
    <t>Italy</t>
  </si>
  <si>
    <t>Jamaica</t>
  </si>
  <si>
    <t>Japan</t>
  </si>
  <si>
    <t>Jersey</t>
  </si>
  <si>
    <t>Jordan</t>
  </si>
  <si>
    <t>Kazakhstan</t>
  </si>
  <si>
    <t>Kenya</t>
  </si>
  <si>
    <t>Kiribati</t>
  </si>
  <si>
    <t>Kuwait</t>
  </si>
  <si>
    <t>Kyrgyzstan</t>
  </si>
  <si>
    <t>Lao People's Democratic Republic</t>
  </si>
  <si>
    <t>Latvia</t>
  </si>
  <si>
    <t>Lebanon</t>
  </si>
  <si>
    <t>Lesotho</t>
  </si>
  <si>
    <t>Liberia</t>
  </si>
  <si>
    <t>Libya</t>
  </si>
  <si>
    <t>Liechtenstein</t>
  </si>
  <si>
    <t>Lithuania</t>
  </si>
  <si>
    <t>Luxembourg</t>
  </si>
  <si>
    <t>Madagascar</t>
  </si>
  <si>
    <t>Malawi</t>
  </si>
  <si>
    <t>Malaysia</t>
  </si>
  <si>
    <t>Maldives</t>
  </si>
  <si>
    <t>Mali</t>
  </si>
  <si>
    <t>Malta</t>
  </si>
  <si>
    <t>Marshall Islands</t>
  </si>
  <si>
    <t>Martinique</t>
  </si>
  <si>
    <t>Mauritania</t>
  </si>
  <si>
    <t>Mauritius</t>
  </si>
  <si>
    <t>Mayotte</t>
  </si>
  <si>
    <t>Mexico</t>
  </si>
  <si>
    <t>Micronesia (Federated States of)</t>
  </si>
  <si>
    <t>Monaco</t>
  </si>
  <si>
    <t>Mongolia</t>
  </si>
  <si>
    <t>Montenegro</t>
  </si>
  <si>
    <t>Montserrat</t>
  </si>
  <si>
    <t>Morocco</t>
  </si>
  <si>
    <t>Mozambique</t>
  </si>
  <si>
    <t>Myanmar</t>
  </si>
  <si>
    <t>Namibia</t>
  </si>
  <si>
    <t>Nauru</t>
  </si>
  <si>
    <t>Nepal</t>
  </si>
  <si>
    <t>Netherlands</t>
  </si>
  <si>
    <t>New Caledonia</t>
  </si>
  <si>
    <t>New Zealand</t>
  </si>
  <si>
    <t>Nicaragua</t>
  </si>
  <si>
    <t>Niger</t>
  </si>
  <si>
    <t>Nigeria</t>
  </si>
  <si>
    <t>Niue</t>
  </si>
  <si>
    <t>Norfolk Island</t>
  </si>
  <si>
    <t>Northern Mariana Islands</t>
  </si>
  <si>
    <t>Norway</t>
  </si>
  <si>
    <t>Oman</t>
  </si>
  <si>
    <t>Pakistan</t>
  </si>
  <si>
    <t>Palau</t>
  </si>
  <si>
    <t>Panama</t>
  </si>
  <si>
    <t>Papua New Guinea</t>
  </si>
  <si>
    <t>Paraguay</t>
  </si>
  <si>
    <t>Peru</t>
  </si>
  <si>
    <t>Philippines</t>
  </si>
  <si>
    <t>Pitcairn</t>
  </si>
  <si>
    <t>Poland</t>
  </si>
  <si>
    <t>Portugal</t>
  </si>
  <si>
    <t>Puerto Rico</t>
  </si>
  <si>
    <t>Qatar</t>
  </si>
  <si>
    <t>Republic of Korea</t>
  </si>
  <si>
    <t>Republic of Moldova</t>
  </si>
  <si>
    <t>Réunion</t>
  </si>
  <si>
    <t>Romania</t>
  </si>
  <si>
    <t>Russian Federation</t>
  </si>
  <si>
    <t>Rwanda</t>
  </si>
  <si>
    <t>Saint Barthélemy</t>
  </si>
  <si>
    <t>Saint Helena</t>
  </si>
  <si>
    <t>Saint Kitts and Nevis</t>
  </si>
  <si>
    <t>Saint Lucia</t>
  </si>
  <si>
    <t>Saint Martin (French part)</t>
  </si>
  <si>
    <t>Saint Pierre and Miquelon</t>
  </si>
  <si>
    <t>Saint Vincent and the Grenadines</t>
  </si>
  <si>
    <t>Samoa</t>
  </si>
  <si>
    <t>San Marino</t>
  </si>
  <si>
    <t>Sao Tome and Principe</t>
  </si>
  <si>
    <t>Sark</t>
  </si>
  <si>
    <t>Saudi Arabia</t>
  </si>
  <si>
    <t>Senegal</t>
  </si>
  <si>
    <t>Serbia</t>
  </si>
  <si>
    <t>Seychelles</t>
  </si>
  <si>
    <t>Sierra Leone</t>
  </si>
  <si>
    <t>Singapore</t>
  </si>
  <si>
    <t>Sint Maarten (Dutch part)</t>
  </si>
  <si>
    <t>Slovakia</t>
  </si>
  <si>
    <t>Slovenia</t>
  </si>
  <si>
    <t>Solomon Islands</t>
  </si>
  <si>
    <t>Somalia</t>
  </si>
  <si>
    <t>South Africa</t>
  </si>
  <si>
    <t>South Sudan</t>
  </si>
  <si>
    <t>Spain</t>
  </si>
  <si>
    <t>Sri Lanka</t>
  </si>
  <si>
    <t>State of Palestine</t>
  </si>
  <si>
    <t>Sudan</t>
  </si>
  <si>
    <t>Suriname</t>
  </si>
  <si>
    <t>Svalbard and Jan Mayen Islands</t>
  </si>
  <si>
    <t>Swaziland</t>
  </si>
  <si>
    <t>Sweden</t>
  </si>
  <si>
    <t>Switzerland</t>
  </si>
  <si>
    <t>Syrian Arab Republic</t>
  </si>
  <si>
    <t>Tajikistan</t>
  </si>
  <si>
    <t>Thailand</t>
  </si>
  <si>
    <t>The former Yugoslav Republic of Macedonia</t>
  </si>
  <si>
    <t>Timor-Leste</t>
  </si>
  <si>
    <t>Togo</t>
  </si>
  <si>
    <t>Tokelau</t>
  </si>
  <si>
    <t>Tonga</t>
  </si>
  <si>
    <t>Trinidad and Tobago</t>
  </si>
  <si>
    <t>Tunisia</t>
  </si>
  <si>
    <t>Turkey</t>
  </si>
  <si>
    <t>Turkmenistan</t>
  </si>
  <si>
    <t>Turks and Caicos Islands</t>
  </si>
  <si>
    <t>Tuvalu</t>
  </si>
  <si>
    <t>Uganda</t>
  </si>
  <si>
    <t>Ukraine</t>
  </si>
  <si>
    <t>United Arab Emirates</t>
  </si>
  <si>
    <t>United Kingdom of Great Britain and Northern Ireland</t>
  </si>
  <si>
    <t>United Republic of Tanzania</t>
  </si>
  <si>
    <t>United States of America</t>
  </si>
  <si>
    <t>United States Virgin Islands</t>
  </si>
  <si>
    <t>Uruguay</t>
  </si>
  <si>
    <t>Uzbekistan</t>
  </si>
  <si>
    <t>Vanuatu</t>
  </si>
  <si>
    <t>Venezuela (Bolivarian Republic of)</t>
  </si>
  <si>
    <t>Viet Nam</t>
  </si>
  <si>
    <t>Wallis and Futuna Islands</t>
  </si>
  <si>
    <t>Western Sahara</t>
  </si>
  <si>
    <t>Yemen</t>
  </si>
  <si>
    <t>Zambia</t>
  </si>
  <si>
    <t>Zimbabwe</t>
  </si>
  <si>
    <t>geeignet/ungeeignet</t>
  </si>
  <si>
    <t>EUR</t>
  </si>
  <si>
    <t>Länder und Regionen</t>
  </si>
  <si>
    <t>Mindestzahl</t>
  </si>
  <si>
    <t>World</t>
  </si>
  <si>
    <t>Africa</t>
  </si>
  <si>
    <t>Eastern Africa</t>
  </si>
  <si>
    <t>Middle Africa</t>
  </si>
  <si>
    <t>Northern Africa</t>
  </si>
  <si>
    <t>Southern Africa</t>
  </si>
  <si>
    <t>Western Africa</t>
  </si>
  <si>
    <t>Americas</t>
  </si>
  <si>
    <t>Latin America and the Caribbean     </t>
  </si>
  <si>
    <t>Caribbean</t>
  </si>
  <si>
    <t>Central America</t>
  </si>
  <si>
    <t>South America</t>
  </si>
  <si>
    <t>Northern America</t>
  </si>
  <si>
    <t>Asia</t>
  </si>
  <si>
    <t>Central Asia</t>
  </si>
  <si>
    <t>Eastern Asia</t>
  </si>
  <si>
    <t>Southern Asia</t>
  </si>
  <si>
    <t>South-Eastern Asia</t>
  </si>
  <si>
    <t>Western Asia</t>
  </si>
  <si>
    <t>Europe</t>
  </si>
  <si>
    <t>Eastern Europe</t>
  </si>
  <si>
    <t>Northern Europe</t>
  </si>
  <si>
    <t>Southern Europe</t>
  </si>
  <si>
    <t>Western Europe</t>
  </si>
  <si>
    <t>Oceania</t>
  </si>
  <si>
    <t>(2)x(5)</t>
  </si>
  <si>
    <t>(2)x(7)</t>
  </si>
  <si>
    <t>(2)x(9)</t>
  </si>
  <si>
    <t>(2)x(11)</t>
  </si>
  <si>
    <t>Grid for assessing the eligibility of consulting firms</t>
  </si>
  <si>
    <t>Date</t>
  </si>
  <si>
    <t>Project title</t>
  </si>
  <si>
    <t>I. Commercial assessment</t>
  </si>
  <si>
    <t>[Company 1]</t>
  </si>
  <si>
    <t>[Company 2]</t>
  </si>
  <si>
    <t>[Company 3]</t>
  </si>
  <si>
    <t>[Company 4]</t>
  </si>
  <si>
    <t>Score</t>
  </si>
  <si>
    <t>Assessment</t>
  </si>
  <si>
    <t>Average annual turnover for the last three financial years (last-but-four financial year can be included in case of invitation to tender held within six months of end of last financial year).</t>
  </si>
  <si>
    <t>Number of employees as at 31.12. of the previous year</t>
  </si>
  <si>
    <t>At least:</t>
  </si>
  <si>
    <t>persons</t>
  </si>
  <si>
    <t>eligible</t>
  </si>
  <si>
    <t>ineligible</t>
  </si>
  <si>
    <t>yes</t>
  </si>
  <si>
    <t>no</t>
  </si>
  <si>
    <t xml:space="preserve">in the region World </t>
  </si>
  <si>
    <t xml:space="preserve">in the region Africa </t>
  </si>
  <si>
    <t xml:space="preserve">in the region Eastern Africa </t>
  </si>
  <si>
    <t xml:space="preserve">in the region Middle Africa </t>
  </si>
  <si>
    <t xml:space="preserve">in the region Northern Africa </t>
  </si>
  <si>
    <t xml:space="preserve">in the region Southern Africa </t>
  </si>
  <si>
    <t xml:space="preserve">in the region Western Africa </t>
  </si>
  <si>
    <t xml:space="preserve">in the region Americas </t>
  </si>
  <si>
    <t xml:space="preserve">in the region Latin America and the Caribbea </t>
  </si>
  <si>
    <t xml:space="preserve">in the region Caribbean </t>
  </si>
  <si>
    <t xml:space="preserve">in the region Central America </t>
  </si>
  <si>
    <t xml:space="preserve">in the region South America </t>
  </si>
  <si>
    <t xml:space="preserve">in the region Northern America </t>
  </si>
  <si>
    <t xml:space="preserve">in the region Asia </t>
  </si>
  <si>
    <t xml:space="preserve">in the region Central Asia </t>
  </si>
  <si>
    <t xml:space="preserve">in the region Eastern Asia </t>
  </si>
  <si>
    <t xml:space="preserve">in the region Southern Asia </t>
  </si>
  <si>
    <t xml:space="preserve">in the region South-Eastern Asia </t>
  </si>
  <si>
    <t xml:space="preserve">in the region Western Asia </t>
  </si>
  <si>
    <t xml:space="preserve">in the region Europe </t>
  </si>
  <si>
    <t xml:space="preserve">in the region Eastern Europe </t>
  </si>
  <si>
    <t xml:space="preserve">in the region Northern Europe </t>
  </si>
  <si>
    <t xml:space="preserve">in the region Southern Europe </t>
  </si>
  <si>
    <t xml:space="preserve">in the region Western Europe </t>
  </si>
  <si>
    <t xml:space="preserve">in the region Oceania </t>
  </si>
  <si>
    <t>in the country Afghanistan</t>
  </si>
  <si>
    <t>in the country Åland Islands</t>
  </si>
  <si>
    <t>in the country Albania</t>
  </si>
  <si>
    <t>in the country Algeria</t>
  </si>
  <si>
    <t>in the country American Samoa</t>
  </si>
  <si>
    <t>in the country Andorra</t>
  </si>
  <si>
    <t>in the country Angola</t>
  </si>
  <si>
    <t>in the country Anguilla</t>
  </si>
  <si>
    <t>in the country Antigua and Barbuda</t>
  </si>
  <si>
    <t>in the country Argentina</t>
  </si>
  <si>
    <t>in the country Armenia</t>
  </si>
  <si>
    <t>in the country Aruba</t>
  </si>
  <si>
    <t>in the country Australia</t>
  </si>
  <si>
    <t>in the country Austria</t>
  </si>
  <si>
    <t>in the country Azerbaijan</t>
  </si>
  <si>
    <t>in the country Bahamas</t>
  </si>
  <si>
    <t>in the country Bahrain</t>
  </si>
  <si>
    <t>in the country Bangladesh</t>
  </si>
  <si>
    <t>in the country Barbados</t>
  </si>
  <si>
    <t>in the country Belarus</t>
  </si>
  <si>
    <t>in the country Belgium</t>
  </si>
  <si>
    <t>in the country Belize</t>
  </si>
  <si>
    <t>in the country Benin</t>
  </si>
  <si>
    <t>in the country Bermuda</t>
  </si>
  <si>
    <t>in the country Bhutan</t>
  </si>
  <si>
    <t>in the country Bolivia (Plurinational State of)</t>
  </si>
  <si>
    <t>in the country Bonaire, Sint Eustatius and Saba</t>
  </si>
  <si>
    <t>in the country Bosnia and Herzegovina</t>
  </si>
  <si>
    <t>in the country Botswana</t>
  </si>
  <si>
    <t>in the country Brazil</t>
  </si>
  <si>
    <t>in the country British Virgin Islands</t>
  </si>
  <si>
    <t>in the country Brunei Darussalam</t>
  </si>
  <si>
    <t>in the country Bulgaria</t>
  </si>
  <si>
    <t>in the country Burkina Faso</t>
  </si>
  <si>
    <t>in the country Burundi</t>
  </si>
  <si>
    <t>in the country Cabo Verde</t>
  </si>
  <si>
    <t>in the country Cambodia</t>
  </si>
  <si>
    <t>in the country Cameroon</t>
  </si>
  <si>
    <t>in the country Canada</t>
  </si>
  <si>
    <t>in the country Cayman Islands</t>
  </si>
  <si>
    <t>in the country Central African Republic</t>
  </si>
  <si>
    <t>in the country Chad</t>
  </si>
  <si>
    <t>in the country Channel Islands</t>
  </si>
  <si>
    <t>in the country Chile</t>
  </si>
  <si>
    <t>in the country China</t>
  </si>
  <si>
    <t>in the country China, Hong Kong Special Administrative Region</t>
  </si>
  <si>
    <t>in the country China, Macao Special Administrative Region</t>
  </si>
  <si>
    <t>in the country Colombia</t>
  </si>
  <si>
    <t>in the country Comoros</t>
  </si>
  <si>
    <t>in the country Congo</t>
  </si>
  <si>
    <t>in the country Cook Islands</t>
  </si>
  <si>
    <t>in the country Costa Rica</t>
  </si>
  <si>
    <t>in the country Côte d'Ivoire</t>
  </si>
  <si>
    <t>in the country Croatia</t>
  </si>
  <si>
    <t>in the country Cuba</t>
  </si>
  <si>
    <t>in the country Curaçao</t>
  </si>
  <si>
    <t>in the country Cyprus</t>
  </si>
  <si>
    <t>in the country Czech Republic</t>
  </si>
  <si>
    <t>in the country Democratic People's Republic of Korea</t>
  </si>
  <si>
    <t>in the country Democratic Republic of the Congo</t>
  </si>
  <si>
    <t>in the country Denmark</t>
  </si>
  <si>
    <t>in the country Djibouti</t>
  </si>
  <si>
    <t>in the country Dominica</t>
  </si>
  <si>
    <t>in the country Dominican Republic</t>
  </si>
  <si>
    <t>in the country Ecuador</t>
  </si>
  <si>
    <t>in the country Egypt</t>
  </si>
  <si>
    <t>in the country El Salvador</t>
  </si>
  <si>
    <t>in the country Equatorial Guinea</t>
  </si>
  <si>
    <t>in the country Eritrea</t>
  </si>
  <si>
    <t>in the country Estonia</t>
  </si>
  <si>
    <t>in the country Ethiopia</t>
  </si>
  <si>
    <t>in the country Faeroe Islands</t>
  </si>
  <si>
    <t>in the country Falkland Islands (Malvinas)</t>
  </si>
  <si>
    <t>in the country Fiji</t>
  </si>
  <si>
    <t>in the country Finland</t>
  </si>
  <si>
    <t>in the country France</t>
  </si>
  <si>
    <t>in the country French Guiana</t>
  </si>
  <si>
    <t>in the country French Polynesia</t>
  </si>
  <si>
    <t>in the country Gabon</t>
  </si>
  <si>
    <t>in the country Gambia</t>
  </si>
  <si>
    <t>in the country Georgia</t>
  </si>
  <si>
    <t>in the country Germany</t>
  </si>
  <si>
    <t>in the country Ghana</t>
  </si>
  <si>
    <t>in the country Gibraltar</t>
  </si>
  <si>
    <t>in the country Greece</t>
  </si>
  <si>
    <t>in the country Greenland</t>
  </si>
  <si>
    <t>in the country Grenada</t>
  </si>
  <si>
    <t>in the country Guadeloupe</t>
  </si>
  <si>
    <t>in the country Guam</t>
  </si>
  <si>
    <t>in the country Guatemala</t>
  </si>
  <si>
    <t>in the country Guernsey</t>
  </si>
  <si>
    <t>in the country Guinea</t>
  </si>
  <si>
    <t>in the country Guinea-Bissau</t>
  </si>
  <si>
    <t>in the country Guyana</t>
  </si>
  <si>
    <t>in the country Haiti</t>
  </si>
  <si>
    <t>in the country Holy See</t>
  </si>
  <si>
    <t>in the country Honduras</t>
  </si>
  <si>
    <t>in the country Hungary</t>
  </si>
  <si>
    <t>in the country Iceland</t>
  </si>
  <si>
    <t>in the country India</t>
  </si>
  <si>
    <t>in the country Indonesia</t>
  </si>
  <si>
    <t>in the country Iran (Islamic Republic of)</t>
  </si>
  <si>
    <t>in the country Iraq</t>
  </si>
  <si>
    <t>in the country Ireland</t>
  </si>
  <si>
    <t>in the country Isle of Man</t>
  </si>
  <si>
    <t>in the country Israel</t>
  </si>
  <si>
    <t>in the country Italy</t>
  </si>
  <si>
    <t>in the country Jamaica</t>
  </si>
  <si>
    <t>in the country Japan</t>
  </si>
  <si>
    <t>in the country Jersey</t>
  </si>
  <si>
    <t>in the country Jordan</t>
  </si>
  <si>
    <t>in the country Kazakhstan</t>
  </si>
  <si>
    <t>in the country Kenya</t>
  </si>
  <si>
    <t>in the country Kiribati</t>
  </si>
  <si>
    <t>in the country Kuwait</t>
  </si>
  <si>
    <t>in the country Kyrgyzstan</t>
  </si>
  <si>
    <t>in the country Lao People's Democratic Republic</t>
  </si>
  <si>
    <t>in the country Latvia</t>
  </si>
  <si>
    <t>in the country Lebanon</t>
  </si>
  <si>
    <t>in the country Lesotho</t>
  </si>
  <si>
    <t>in the country Liberia</t>
  </si>
  <si>
    <t>in the country Libya</t>
  </si>
  <si>
    <t>in the country Liechtenstein</t>
  </si>
  <si>
    <t>in the country Lithuania</t>
  </si>
  <si>
    <t>in the country Luxembourg</t>
  </si>
  <si>
    <t>in the country Madagascar</t>
  </si>
  <si>
    <t>in the country Malawi</t>
  </si>
  <si>
    <t>in the country Malaysia</t>
  </si>
  <si>
    <t>in the country Maldives</t>
  </si>
  <si>
    <t>in the country Mali</t>
  </si>
  <si>
    <t>in the country Malta</t>
  </si>
  <si>
    <t>in the country Marshall Islands</t>
  </si>
  <si>
    <t>in the country Martinique</t>
  </si>
  <si>
    <t>in the country Mauritania</t>
  </si>
  <si>
    <t>in the country Mauritius</t>
  </si>
  <si>
    <t>in the country Mayotte</t>
  </si>
  <si>
    <t>in the country Mexico</t>
  </si>
  <si>
    <t>in the country Micronesia (Federated States of)</t>
  </si>
  <si>
    <t>in the country Monaco</t>
  </si>
  <si>
    <t>in the country Mongolia</t>
  </si>
  <si>
    <t>in the country Montenegro</t>
  </si>
  <si>
    <t>in the country Montserrat</t>
  </si>
  <si>
    <t>in the country Morocco</t>
  </si>
  <si>
    <t>in the country Mozambique</t>
  </si>
  <si>
    <t>in the country Myanmar</t>
  </si>
  <si>
    <t>in the country Namibia</t>
  </si>
  <si>
    <t>in the country Nauru</t>
  </si>
  <si>
    <t>in the country Nepal</t>
  </si>
  <si>
    <t>in the country Netherlands</t>
  </si>
  <si>
    <t>in the country New Caledonia</t>
  </si>
  <si>
    <t>in the country New Zealand</t>
  </si>
  <si>
    <t>in the country Nicaragua</t>
  </si>
  <si>
    <t>in the country Niger</t>
  </si>
  <si>
    <t>in the country Nigeria</t>
  </si>
  <si>
    <t>in the country Niue</t>
  </si>
  <si>
    <t>in the country Norfolk Island</t>
  </si>
  <si>
    <t>in the country Northern Mariana Islands</t>
  </si>
  <si>
    <t>in the country Norway</t>
  </si>
  <si>
    <t>in the country Oman</t>
  </si>
  <si>
    <t>in the country Pakistan</t>
  </si>
  <si>
    <t>in the country Palau</t>
  </si>
  <si>
    <t>in the country Panama</t>
  </si>
  <si>
    <t>in the country Papua New Guinea</t>
  </si>
  <si>
    <t>in the country Paraguay</t>
  </si>
  <si>
    <t>in the country Peru</t>
  </si>
  <si>
    <t>in the country Philippines</t>
  </si>
  <si>
    <t>in the country Pitcairn</t>
  </si>
  <si>
    <t>in the country Poland</t>
  </si>
  <si>
    <t>in the country Portugal</t>
  </si>
  <si>
    <t>in the country Puerto Rico</t>
  </si>
  <si>
    <t>in the country Qatar</t>
  </si>
  <si>
    <t>in the country Republic of Korea</t>
  </si>
  <si>
    <t>in the country Republic of Moldova</t>
  </si>
  <si>
    <t>in the country Réunion</t>
  </si>
  <si>
    <t>in the country Romania</t>
  </si>
  <si>
    <t>in the country Russian Federation</t>
  </si>
  <si>
    <t>in the country Rwanda</t>
  </si>
  <si>
    <t>in the country Saint Barthélemy</t>
  </si>
  <si>
    <t>in the country Saint Helena</t>
  </si>
  <si>
    <t>in the country Saint Kitts and Nevis</t>
  </si>
  <si>
    <t>in the country Saint Lucia</t>
  </si>
  <si>
    <t>in the country Saint Martin (French part)</t>
  </si>
  <si>
    <t>in the country Saint Pierre and Miquelon</t>
  </si>
  <si>
    <t>in the country Saint Vincent and the Grenadines</t>
  </si>
  <si>
    <t>in the country Samoa</t>
  </si>
  <si>
    <t>in the country San Marino</t>
  </si>
  <si>
    <t>in the country Sao Tome and Principe</t>
  </si>
  <si>
    <t>in the country Sark</t>
  </si>
  <si>
    <t>in the country Saudi Arabia</t>
  </si>
  <si>
    <t>in the country Senegal</t>
  </si>
  <si>
    <t>in the country Serbia</t>
  </si>
  <si>
    <t>in the country Seychelles</t>
  </si>
  <si>
    <t>in the country Sierra Leone</t>
  </si>
  <si>
    <t>in the country Singapore</t>
  </si>
  <si>
    <t>in the country Sint Maarten (Dutch part)</t>
  </si>
  <si>
    <t>in the country Slovakia</t>
  </si>
  <si>
    <t>in the country Slovenia</t>
  </si>
  <si>
    <t>in the country Solomon Islands</t>
  </si>
  <si>
    <t>in the country Somalia</t>
  </si>
  <si>
    <t>in the country South Africa</t>
  </si>
  <si>
    <t>in the country South Sudan</t>
  </si>
  <si>
    <t>in the country Spain</t>
  </si>
  <si>
    <t>in the country Sri Lanka</t>
  </si>
  <si>
    <t>in the country State of Palestine</t>
  </si>
  <si>
    <t>in the country Sudan</t>
  </si>
  <si>
    <t>in the country Suriname</t>
  </si>
  <si>
    <t>in the country Svalbard and Jan Mayen Islands</t>
  </si>
  <si>
    <t>in the country Swaziland</t>
  </si>
  <si>
    <t>in the country Sweden</t>
  </si>
  <si>
    <t>in the country Switzerland</t>
  </si>
  <si>
    <t>in the country Syrian Arab Republic</t>
  </si>
  <si>
    <t>in the country Tajikistan</t>
  </si>
  <si>
    <t>in the country Thailand</t>
  </si>
  <si>
    <t>in the country The former Yugoslav Republic of Macedonia</t>
  </si>
  <si>
    <t>in the country Timor-Leste</t>
  </si>
  <si>
    <t>in the country Togo</t>
  </si>
  <si>
    <t>in the country Tokelau</t>
  </si>
  <si>
    <t>in the country Tonga</t>
  </si>
  <si>
    <t>in the country Trinidad and Tobago</t>
  </si>
  <si>
    <t>in the country Tunisia</t>
  </si>
  <si>
    <t>in the country Turkey</t>
  </si>
  <si>
    <t>in the country Turkmenistan</t>
  </si>
  <si>
    <t>in the country Turks and Caicos Islands</t>
  </si>
  <si>
    <t>in the country Tuvalu</t>
  </si>
  <si>
    <t>in the country Uganda</t>
  </si>
  <si>
    <t>in the country Ukraine</t>
  </si>
  <si>
    <t>in the country United Arab Emirates</t>
  </si>
  <si>
    <t>in the country United Kingdom of Great Britain and Northern Ireland</t>
  </si>
  <si>
    <t>in the country United Republic of Tanzania</t>
  </si>
  <si>
    <t>in the country United States of America</t>
  </si>
  <si>
    <t>in the country United States Virgin Islands</t>
  </si>
  <si>
    <t>in the country Uruguay</t>
  </si>
  <si>
    <t>in the country Uzbekistan</t>
  </si>
  <si>
    <t>in the country Vanuatu</t>
  </si>
  <si>
    <t>in the country Venezuela (Bolivarian Republic of)</t>
  </si>
  <si>
    <t>in the country Viet Nam</t>
  </si>
  <si>
    <t>in the country Wallis and Futuna Islands</t>
  </si>
  <si>
    <t>in the country Western Sahara</t>
  </si>
  <si>
    <t>in the country Yemen</t>
  </si>
  <si>
    <t>in the country Zambia</t>
  </si>
  <si>
    <t>in the country Zimbabwe</t>
  </si>
  <si>
    <t>II. Technical assessment</t>
  </si>
  <si>
    <t>The technical assessment is only based on reference projects with a minimum commission value of</t>
  </si>
  <si>
    <t>A Minimum requirements</t>
  </si>
  <si>
    <t>At least</t>
  </si>
  <si>
    <t>and at least</t>
  </si>
  <si>
    <t>B Weighted criteria (only for procedures with pre-qualification and a limit on the number of applicants)</t>
  </si>
  <si>
    <t>in the last three years</t>
  </si>
  <si>
    <t>Criterion</t>
  </si>
  <si>
    <t>Weighting</t>
  </si>
  <si>
    <t>Total 1.</t>
  </si>
  <si>
    <t>2. Regional experience</t>
  </si>
  <si>
    <t>Regional experience</t>
  </si>
  <si>
    <t>3. Experience of development projects (ODA-financed)</t>
  </si>
  <si>
    <t>Experience of development projects (ODA-financed)</t>
  </si>
  <si>
    <t>Overall total</t>
  </si>
  <si>
    <t>Ranking</t>
  </si>
  <si>
    <t>I hereby declare that I have filled out this assessment independently, to the best of my knowledge and in good faith. I will treat the information contained in this document confidentially and will not pass to others any information on the ongoing assessment procedure.</t>
  </si>
  <si>
    <t>page 1 of 2</t>
  </si>
  <si>
    <t>[Transaction number]</t>
  </si>
  <si>
    <t>TN</t>
  </si>
  <si>
    <t>Date, signature</t>
  </si>
  <si>
    <r>
      <rPr>
        <b/>
        <u/>
        <sz val="11"/>
        <rFont val="Arial"/>
        <family val="2"/>
      </rPr>
      <t xml:space="preserve">Information on drawing up a grid for assesing the eligibility of consulting firms </t>
    </r>
    <r>
      <rPr>
        <sz val="8"/>
        <rFont val="Arial"/>
        <family val="2"/>
      </rPr>
      <t xml:space="preserve">
(July 2016)
You will find more information on the assessment grid in the handbook/guidelines [available soon]. Entries in the assessment grid only possible in the yellow fields. Entries on specifications and weighting of criteria columns B-I entered during preparation stage; assessments can be entered in columns J-S.
</t>
    </r>
  </si>
  <si>
    <t>Information on the commercial assessment</t>
  </si>
  <si>
    <r>
      <t>Line 10:</t>
    </r>
    <r>
      <rPr>
        <sz val="8"/>
        <rFont val="Arial"/>
        <family val="2"/>
      </rPr>
      <t xml:space="preserve">
Assume minimum turnover amount to be 1-2 times the contract amount</t>
    </r>
  </si>
  <si>
    <t>Information on the technical assessment</t>
  </si>
  <si>
    <t>Standard weighting 
in %</t>
  </si>
  <si>
    <t>Min./max. weighting 
in %</t>
  </si>
  <si>
    <t>B.1 Technical experience</t>
  </si>
  <si>
    <t xml:space="preserve">B.2 Regional  experience </t>
  </si>
  <si>
    <t>B.3 Development cooperation experience</t>
  </si>
  <si>
    <t>(http://unstats.un.org/unsd/methods/m49/m49regin.htm#ftna)</t>
  </si>
  <si>
    <t>Latin America and the Caribbean</t>
  </si>
  <si>
    <t xml:space="preserve">Australie +
 New Zealand </t>
  </si>
  <si>
    <t>Malanesia</t>
  </si>
  <si>
    <t>Micronesien</t>
  </si>
  <si>
    <t>Polynesia</t>
  </si>
  <si>
    <t>Saint-Barthélemy</t>
  </si>
  <si>
    <t>Southern America</t>
  </si>
  <si>
    <t>MENA*</t>
  </si>
  <si>
    <t>Cote d'Ivoire</t>
  </si>
  <si>
    <t>Iran</t>
  </si>
  <si>
    <t xml:space="preserve">Iraq </t>
  </si>
  <si>
    <t xml:space="preserve">Jordan </t>
  </si>
  <si>
    <t>Kuweit</t>
  </si>
  <si>
    <t>Marocco</t>
  </si>
  <si>
    <t>Saudi-Arabia</t>
  </si>
  <si>
    <t>Syria</t>
  </si>
  <si>
    <t>*This region is provided in addition to UNstat</t>
  </si>
  <si>
    <t>Officer responsible for the commission</t>
  </si>
  <si>
    <t>Assessor</t>
  </si>
  <si>
    <t>Result</t>
  </si>
  <si>
    <t>Overall result, commercial and technical</t>
  </si>
  <si>
    <t>Mandatory grounds for exclusion as per section 123 GWB</t>
  </si>
  <si>
    <t>Optional grounds for exclusion as per section 124 GWB</t>
  </si>
  <si>
    <t>Evidence of commercial register entry</t>
  </si>
  <si>
    <t>In case of bidding consortia: Declaration by consortium</t>
  </si>
  <si>
    <t xml:space="preserve">For the technical assessment: </t>
  </si>
  <si>
    <t xml:space="preserve">For the commercial assessment: </t>
  </si>
  <si>
    <t>Overview geographical regions and compositions</t>
  </si>
  <si>
    <t>1300</t>
  </si>
  <si>
    <t>Philip Madelung</t>
  </si>
  <si>
    <t xml:space="preserve">Appropriateness of suggested concept and work plan </t>
  </si>
  <si>
    <t xml:space="preserve">Implementation methods: Team management, reporting, approach to timely delivery </t>
  </si>
  <si>
    <t>SADC region</t>
  </si>
  <si>
    <t>1. Technical Experience</t>
  </si>
  <si>
    <r>
      <t xml:space="preserve">The minimum commission value for the reference projects (line 14), the assessment criteria and their weightings must be entered prior to the call for competition (with prequalification). The minimum commission value can be set to zero. The following table outlines the permissible weightings (2) of the individual criteria. 
The </t>
    </r>
    <r>
      <rPr>
        <b/>
        <sz val="8"/>
        <rFont val="Arial"/>
        <family val="2"/>
      </rPr>
      <t>standard weightings serve as a guide</t>
    </r>
    <r>
      <rPr>
        <sz val="8"/>
        <rFont val="Arial"/>
        <family val="2"/>
      </rPr>
      <t xml:space="preserve"> but can be adapted to the specific requirements of the public tender in question (see B1, B2 and B3 below). The sum of the individual weightings must always be 100%. For commissions worth less than EUR 209,000 (as from 01.01.2016) the standard weighting can be modified </t>
    </r>
    <r>
      <rPr>
        <b/>
        <sz val="8"/>
        <rFont val="Arial"/>
        <family val="2"/>
      </rPr>
      <t>freely</t>
    </r>
    <r>
      <rPr>
        <sz val="8"/>
        <rFont val="Arial"/>
        <family val="2"/>
      </rPr>
      <t xml:space="preserve"> to suit the circumstances. </t>
    </r>
  </si>
  <si>
    <t>Technical experience (assessment of the team's accumulated experience, noting team member's availability)</t>
  </si>
  <si>
    <t xml:space="preserve">International trade and trade agreements </t>
  </si>
  <si>
    <t>Trade issues facing the SADC region under trade agreements</t>
  </si>
  <si>
    <t>2017.6250-041.00</t>
  </si>
  <si>
    <t>EPA</t>
  </si>
  <si>
    <t>Monitoring  trade agreements, EPA</t>
  </si>
  <si>
    <t>10.000</t>
  </si>
  <si>
    <t>Strategy: Technical concept, workplan, risk management</t>
  </si>
  <si>
    <t>Development of monitoring &amp; evaluation systems of trade agreements</t>
  </si>
  <si>
    <t>Academic background of team members: MA Economics, Intl Trade, Development</t>
  </si>
  <si>
    <t>[Company ]</t>
  </si>
  <si>
    <t>24/09/2017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</si>
</sst>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
    <numFmt numFmtId="165" formatCode="General;;"/>
    <numFmt numFmtId="166" formatCode="&quot;(&quot;0&quot;)&quot;"/>
  </numFmts>
  <fonts count="25">
    <font>
      <sz val="8"/>
      <name val="Arial"/>
    </font>
    <font>
      <sz val="8"/>
      <name val="Arial"/>
      <family val="2"/>
    </font>
    <font>
      <b/>
      <sz val="8"/>
      <name val="Arial"/>
      <family val="2"/>
    </font>
    <font>
      <sz val="8"/>
      <name val="Univers (WN)"/>
    </font>
    <font>
      <sz val="8"/>
      <name val="Arial"/>
      <family val="2"/>
    </font>
    <font>
      <b/>
      <sz val="8"/>
      <name val="Arial"/>
      <family val="2"/>
    </font>
    <font>
      <b/>
      <sz val="17"/>
      <name val="Arial"/>
      <family val="2"/>
    </font>
    <font>
      <sz val="17"/>
      <name val="Arial"/>
      <family val="2"/>
    </font>
    <font>
      <u/>
      <sz val="8"/>
      <name val="Arial"/>
      <family val="2"/>
    </font>
    <font>
      <sz val="6"/>
      <name val="Arial"/>
      <family val="2"/>
    </font>
    <font>
      <sz val="8"/>
      <name val="Arial"/>
      <family val="2"/>
    </font>
    <font>
      <b/>
      <u/>
      <sz val="11"/>
      <name val="Arial"/>
      <family val="2"/>
    </font>
    <font>
      <b/>
      <u/>
      <sz val="9"/>
      <name val="Arial"/>
      <family val="2"/>
    </font>
    <font>
      <sz val="11"/>
      <name val="Calibri"/>
      <family val="2"/>
      <scheme val="minor"/>
    </font>
    <font>
      <b/>
      <sz val="10"/>
      <color theme="1"/>
      <name val="Arial"/>
      <family val="2"/>
    </font>
    <font>
      <sz val="10"/>
      <color theme="1"/>
      <name val="Arial"/>
      <family val="2"/>
    </font>
    <font>
      <sz val="10"/>
      <color rgb="FF000000"/>
      <name val="Arial"/>
      <family val="2"/>
    </font>
    <font>
      <b/>
      <sz val="10"/>
      <name val="Arial"/>
      <family val="2"/>
    </font>
    <font>
      <sz val="10"/>
      <name val="Arial"/>
      <family val="2"/>
    </font>
    <font>
      <b/>
      <sz val="16"/>
      <color theme="1"/>
      <name val="Arial"/>
      <family val="2"/>
    </font>
    <font>
      <sz val="16"/>
      <color theme="1"/>
      <name val="Arial"/>
      <family val="2"/>
    </font>
    <font>
      <b/>
      <sz val="10"/>
      <color rgb="FFC00000"/>
      <name val="Arial"/>
      <family val="2"/>
    </font>
    <font>
      <sz val="10"/>
      <color rgb="FFC00000"/>
      <name val="Arial"/>
      <family val="2"/>
    </font>
    <font>
      <b/>
      <sz val="8"/>
      <color rgb="FF000000"/>
      <name val="Verdana"/>
      <family val="2"/>
    </font>
    <font>
      <i/>
      <sz val="10"/>
      <color theme="1"/>
      <name val="Arial"/>
      <family val="2"/>
    </font>
  </fonts>
  <fills count="7">
    <fill>
      <patternFill patternType="none"/>
    </fill>
    <fill>
      <patternFill patternType="gray125"/>
    </fill>
    <fill>
      <patternFill patternType="solid">
        <fgColor indexed="65"/>
        <bgColor indexed="64"/>
      </patternFill>
    </fill>
    <fill>
      <patternFill patternType="solid">
        <fgColor indexed="26"/>
        <bgColor indexed="64"/>
      </patternFill>
    </fill>
    <fill>
      <patternFill patternType="solid">
        <fgColor theme="0" tint="-0.14999847407452621"/>
        <bgColor indexed="64"/>
      </patternFill>
    </fill>
    <fill>
      <patternFill patternType="solid">
        <fgColor rgb="FFFFFFCC"/>
        <bgColor indexed="64"/>
      </patternFill>
    </fill>
    <fill>
      <patternFill patternType="solid">
        <fgColor theme="0" tint="-4.9989318521683403E-2"/>
        <bgColor indexed="64"/>
      </patternFill>
    </fill>
  </fills>
  <borders count="70">
    <border>
      <left/>
      <right/>
      <top/>
      <bottom/>
      <diagonal/>
    </border>
    <border>
      <left style="hair">
        <color indexed="64"/>
      </left>
      <right/>
      <top/>
      <bottom/>
      <diagonal/>
    </border>
    <border>
      <left/>
      <right/>
      <top/>
      <bottom style="thin">
        <color indexed="64"/>
      </bottom>
      <diagonal/>
    </border>
    <border>
      <left/>
      <right style="hair">
        <color indexed="64"/>
      </right>
      <top/>
      <bottom/>
      <diagonal/>
    </border>
    <border>
      <left style="thin">
        <color indexed="23"/>
      </left>
      <right style="hair">
        <color indexed="64"/>
      </right>
      <top/>
      <bottom/>
      <diagonal/>
    </border>
    <border>
      <left style="hair">
        <color indexed="64"/>
      </left>
      <right style="thin">
        <color indexed="23"/>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23"/>
      </left>
      <right/>
      <top/>
      <bottom/>
      <diagonal/>
    </border>
    <border>
      <left/>
      <right style="thin">
        <color indexed="23"/>
      </right>
      <top/>
      <bottom/>
      <diagonal/>
    </border>
    <border>
      <left/>
      <right/>
      <top/>
      <bottom style="hair">
        <color rgb="FF808080"/>
      </bottom>
      <diagonal/>
    </border>
    <border>
      <left style="thin">
        <color indexed="23"/>
      </left>
      <right/>
      <top/>
      <bottom style="hair">
        <color rgb="FF808080"/>
      </bottom>
      <diagonal/>
    </border>
    <border>
      <left/>
      <right style="thin">
        <color indexed="23"/>
      </right>
      <top/>
      <bottom style="hair">
        <color rgb="FF808080"/>
      </bottom>
      <diagonal/>
    </border>
    <border>
      <left/>
      <right/>
      <top style="hair">
        <color rgb="FF808080"/>
      </top>
      <bottom style="hair">
        <color rgb="FF808080"/>
      </bottom>
      <diagonal/>
    </border>
    <border>
      <left style="thin">
        <color indexed="23"/>
      </left>
      <right/>
      <top style="hair">
        <color rgb="FF808080"/>
      </top>
      <bottom style="hair">
        <color rgb="FF808080"/>
      </bottom>
      <diagonal/>
    </border>
    <border>
      <left/>
      <right style="thin">
        <color indexed="23"/>
      </right>
      <top style="hair">
        <color rgb="FF808080"/>
      </top>
      <bottom style="hair">
        <color rgb="FF808080"/>
      </bottom>
      <diagonal/>
    </border>
    <border>
      <left/>
      <right/>
      <top style="hair">
        <color rgb="FF808080"/>
      </top>
      <bottom style="thin">
        <color rgb="FF808080"/>
      </bottom>
      <diagonal/>
    </border>
    <border>
      <left style="thin">
        <color indexed="23"/>
      </left>
      <right/>
      <top style="hair">
        <color rgb="FF808080"/>
      </top>
      <bottom style="thin">
        <color rgb="FF808080"/>
      </bottom>
      <diagonal/>
    </border>
    <border>
      <left/>
      <right style="thin">
        <color indexed="23"/>
      </right>
      <top style="hair">
        <color rgb="FF808080"/>
      </top>
      <bottom style="thin">
        <color rgb="FF808080"/>
      </bottom>
      <diagonal/>
    </border>
    <border>
      <left style="thin">
        <color indexed="23"/>
      </left>
      <right/>
      <top style="hair">
        <color rgb="FF808080"/>
      </top>
      <bottom/>
      <diagonal/>
    </border>
    <border>
      <left/>
      <right style="thin">
        <color indexed="23"/>
      </right>
      <top style="hair">
        <color rgb="FF808080"/>
      </top>
      <bottom/>
      <diagonal/>
    </border>
    <border>
      <left/>
      <right/>
      <top style="hair">
        <color rgb="FF808080"/>
      </top>
      <bottom/>
      <diagonal/>
    </border>
    <border>
      <left/>
      <right/>
      <top/>
      <bottom style="thin">
        <color rgb="FF808080"/>
      </bottom>
      <diagonal/>
    </border>
    <border>
      <left style="thin">
        <color indexed="23"/>
      </left>
      <right style="hair">
        <color indexed="64"/>
      </right>
      <top/>
      <bottom style="hair">
        <color rgb="FF808080"/>
      </bottom>
      <diagonal/>
    </border>
    <border>
      <left style="hair">
        <color indexed="64"/>
      </left>
      <right style="thin">
        <color indexed="23"/>
      </right>
      <top/>
      <bottom style="hair">
        <color rgb="FF808080"/>
      </bottom>
      <diagonal/>
    </border>
    <border>
      <left style="thin">
        <color indexed="23"/>
      </left>
      <right style="hair">
        <color indexed="64"/>
      </right>
      <top style="hair">
        <color rgb="FF808080"/>
      </top>
      <bottom style="hair">
        <color rgb="FF808080"/>
      </bottom>
      <diagonal/>
    </border>
    <border>
      <left style="hair">
        <color indexed="64"/>
      </left>
      <right style="thin">
        <color indexed="23"/>
      </right>
      <top style="hair">
        <color rgb="FF808080"/>
      </top>
      <bottom style="hair">
        <color rgb="FF808080"/>
      </bottom>
      <diagonal/>
    </border>
    <border>
      <left style="thin">
        <color rgb="FF808080"/>
      </left>
      <right style="thin">
        <color indexed="23"/>
      </right>
      <top style="thin">
        <color rgb="FF808080"/>
      </top>
      <bottom/>
      <diagonal/>
    </border>
    <border>
      <left style="thin">
        <color rgb="FF808080"/>
      </left>
      <right style="thin">
        <color indexed="23"/>
      </right>
      <top/>
      <bottom/>
      <diagonal/>
    </border>
    <border>
      <left style="thin">
        <color rgb="FF808080"/>
      </left>
      <right style="thin">
        <color indexed="23"/>
      </right>
      <top/>
      <bottom style="hair">
        <color rgb="FF808080"/>
      </bottom>
      <diagonal/>
    </border>
    <border>
      <left style="thin">
        <color rgb="FF808080"/>
      </left>
      <right style="thin">
        <color indexed="23"/>
      </right>
      <top style="hair">
        <color rgb="FF808080"/>
      </top>
      <bottom style="hair">
        <color rgb="FF808080"/>
      </bottom>
      <diagonal/>
    </border>
    <border>
      <left/>
      <right style="thin">
        <color rgb="FF808080"/>
      </right>
      <top/>
      <bottom/>
      <diagonal/>
    </border>
    <border>
      <left/>
      <right/>
      <top style="thin">
        <color rgb="FF808080"/>
      </top>
      <bottom style="thin">
        <color rgb="FF808080"/>
      </bottom>
      <diagonal/>
    </border>
    <border>
      <left style="thin">
        <color indexed="23"/>
      </left>
      <right/>
      <top style="thin">
        <color rgb="FF808080"/>
      </top>
      <bottom style="thin">
        <color rgb="FF808080"/>
      </bottom>
      <diagonal/>
    </border>
    <border>
      <left/>
      <right style="thin">
        <color indexed="23"/>
      </right>
      <top style="thin">
        <color rgb="FF808080"/>
      </top>
      <bottom style="thin">
        <color rgb="FF808080"/>
      </bottom>
      <diagonal/>
    </border>
    <border>
      <left/>
      <right/>
      <top style="thin">
        <color rgb="FF808080"/>
      </top>
      <bottom/>
      <diagonal/>
    </border>
    <border>
      <left/>
      <right style="thin">
        <color indexed="23"/>
      </right>
      <top style="thin">
        <color rgb="FF808080"/>
      </top>
      <bottom/>
      <diagonal/>
    </border>
    <border>
      <left style="thin">
        <color indexed="23"/>
      </left>
      <right/>
      <top style="thin">
        <color rgb="FF808080"/>
      </top>
      <bottom/>
      <diagonal/>
    </border>
    <border>
      <left style="thin">
        <color indexed="23"/>
      </left>
      <right style="thin">
        <color indexed="23"/>
      </right>
      <top style="thin">
        <color rgb="FF808080"/>
      </top>
      <bottom style="thin">
        <color rgb="FF808080"/>
      </bottom>
      <diagonal/>
    </border>
    <border>
      <left style="thin">
        <color indexed="23"/>
      </left>
      <right style="hair">
        <color indexed="64"/>
      </right>
      <top style="thin">
        <color rgb="FF808080"/>
      </top>
      <bottom style="thin">
        <color rgb="FF808080"/>
      </bottom>
      <diagonal/>
    </border>
    <border>
      <left style="hair">
        <color indexed="64"/>
      </left>
      <right style="thin">
        <color indexed="23"/>
      </right>
      <top style="thin">
        <color rgb="FF808080"/>
      </top>
      <bottom style="thin">
        <color rgb="FF808080"/>
      </bottom>
      <diagonal/>
    </border>
    <border>
      <left style="hair">
        <color indexed="64"/>
      </left>
      <right/>
      <top style="thin">
        <color rgb="FF808080"/>
      </top>
      <bottom style="thin">
        <color rgb="FF808080"/>
      </bottom>
      <diagonal/>
    </border>
    <border>
      <left style="thin">
        <color rgb="FF808080"/>
      </left>
      <right style="thin">
        <color indexed="23"/>
      </right>
      <top style="thin">
        <color rgb="FF808080"/>
      </top>
      <bottom style="thin">
        <color rgb="FF808080"/>
      </bottom>
      <diagonal/>
    </border>
    <border>
      <left style="thin">
        <color rgb="FF808080"/>
      </left>
      <right style="thin">
        <color indexed="23"/>
      </right>
      <top style="hair">
        <color rgb="FF808080"/>
      </top>
      <bottom/>
      <diagonal/>
    </border>
    <border>
      <left style="thin">
        <color indexed="23"/>
      </left>
      <right style="hair">
        <color indexed="64"/>
      </right>
      <top style="hair">
        <color rgb="FF808080"/>
      </top>
      <bottom/>
      <diagonal/>
    </border>
    <border>
      <left style="hair">
        <color indexed="64"/>
      </left>
      <right style="thin">
        <color indexed="23"/>
      </right>
      <top style="hair">
        <color rgb="FF808080"/>
      </top>
      <bottom/>
      <diagonal/>
    </border>
    <border>
      <left style="thin">
        <color rgb="FF808080"/>
      </left>
      <right/>
      <top/>
      <bottom style="thin">
        <color rgb="FF808080"/>
      </bottom>
      <diagonal/>
    </border>
    <border>
      <left style="thin">
        <color rgb="FF808080"/>
      </left>
      <right style="thin">
        <color indexed="23"/>
      </right>
      <top/>
      <bottom style="thin">
        <color rgb="FF808080"/>
      </bottom>
      <diagonal/>
    </border>
    <border>
      <left style="thin">
        <color indexed="23"/>
      </left>
      <right style="hair">
        <color indexed="64"/>
      </right>
      <top/>
      <bottom style="thin">
        <color rgb="FF808080"/>
      </bottom>
      <diagonal/>
    </border>
    <border>
      <left style="hair">
        <color indexed="64"/>
      </left>
      <right style="thin">
        <color indexed="23"/>
      </right>
      <top/>
      <bottom style="thin">
        <color rgb="FF808080"/>
      </bottom>
      <diagonal/>
    </border>
    <border>
      <left style="hair">
        <color indexed="64"/>
      </left>
      <right/>
      <top/>
      <bottom style="hair">
        <color rgb="FF808080"/>
      </bottom>
      <diagonal/>
    </border>
    <border>
      <left style="hair">
        <color indexed="64"/>
      </left>
      <right/>
      <top style="hair">
        <color rgb="FF808080"/>
      </top>
      <bottom style="hair">
        <color rgb="FF808080"/>
      </bottom>
      <diagonal/>
    </border>
    <border>
      <left style="hair">
        <color indexed="64"/>
      </left>
      <right/>
      <top style="hair">
        <color rgb="FF808080"/>
      </top>
      <bottom/>
      <diagonal/>
    </border>
    <border>
      <left style="hair">
        <color indexed="64"/>
      </left>
      <right/>
      <top/>
      <bottom style="thin">
        <color rgb="FF808080"/>
      </bottom>
      <diagonal/>
    </border>
    <border>
      <left style="thin">
        <color rgb="FF808080"/>
      </left>
      <right style="thin">
        <color rgb="FF808080"/>
      </right>
      <top/>
      <bottom style="thin">
        <color rgb="FF808080"/>
      </bottom>
      <diagonal/>
    </border>
    <border>
      <left style="thin">
        <color indexed="23"/>
      </left>
      <right style="hair">
        <color indexed="64"/>
      </right>
      <top style="thin">
        <color rgb="FF808080"/>
      </top>
      <bottom/>
      <diagonal/>
    </border>
    <border>
      <left style="hair">
        <color indexed="64"/>
      </left>
      <right style="thin">
        <color indexed="23"/>
      </right>
      <top style="thin">
        <color rgb="FF808080"/>
      </top>
      <bottom/>
      <diagonal/>
    </border>
    <border>
      <left style="hair">
        <color indexed="64"/>
      </left>
      <right/>
      <top style="thin">
        <color rgb="FF808080"/>
      </top>
      <bottom/>
      <diagonal/>
    </border>
    <border>
      <left/>
      <right/>
      <top style="thin">
        <color rgb="FF808080"/>
      </top>
      <bottom style="medium">
        <color rgb="FF808080"/>
      </bottom>
      <diagonal/>
    </border>
    <border>
      <left style="thin">
        <color rgb="FF808080"/>
      </left>
      <right style="thin">
        <color indexed="23"/>
      </right>
      <top style="thin">
        <color rgb="FF808080"/>
      </top>
      <bottom style="medium">
        <color rgb="FF808080"/>
      </bottom>
      <diagonal/>
    </border>
    <border>
      <left style="thin">
        <color indexed="23"/>
      </left>
      <right style="hair">
        <color indexed="64"/>
      </right>
      <top style="thin">
        <color rgb="FF808080"/>
      </top>
      <bottom style="medium">
        <color rgb="FF808080"/>
      </bottom>
      <diagonal/>
    </border>
    <border>
      <left style="hair">
        <color indexed="64"/>
      </left>
      <right style="thin">
        <color indexed="23"/>
      </right>
      <top style="thin">
        <color rgb="FF808080"/>
      </top>
      <bottom style="medium">
        <color rgb="FF808080"/>
      </bottom>
      <diagonal/>
    </border>
    <border>
      <left/>
      <right style="hair">
        <color indexed="64"/>
      </right>
      <top style="thin">
        <color rgb="FF808080"/>
      </top>
      <bottom style="medium">
        <color rgb="FF808080"/>
      </bottom>
      <diagonal/>
    </border>
    <border>
      <left style="hair">
        <color indexed="64"/>
      </left>
      <right/>
      <top style="thin">
        <color rgb="FF808080"/>
      </top>
      <bottom style="medium">
        <color rgb="FF808080"/>
      </bottom>
      <diagonal/>
    </border>
    <border>
      <left/>
      <right style="thin">
        <color indexed="23"/>
      </right>
      <top/>
      <bottom style="thin">
        <color rgb="FF808080"/>
      </bottom>
      <diagonal/>
    </border>
    <border>
      <left style="thin">
        <color indexed="23"/>
      </left>
      <right/>
      <top/>
      <bottom style="thin">
        <color rgb="FF808080"/>
      </bottom>
      <diagonal/>
    </border>
    <border>
      <left/>
      <right style="thin">
        <color indexed="23"/>
      </right>
      <top style="thin">
        <color rgb="FF808080"/>
      </top>
      <bottom style="medium">
        <color rgb="FF808080"/>
      </bottom>
      <diagonal/>
    </border>
    <border>
      <left style="thin">
        <color indexed="23"/>
      </left>
      <right/>
      <top style="thin">
        <color rgb="FF808080"/>
      </top>
      <bottom style="medium">
        <color rgb="FF808080"/>
      </bottom>
      <diagonal/>
    </border>
    <border>
      <left/>
      <right style="thin">
        <color rgb="FF808080"/>
      </right>
      <top style="thin">
        <color rgb="FF808080"/>
      </top>
      <bottom style="thin">
        <color rgb="FF808080"/>
      </bottom>
      <diagonal/>
    </border>
    <border>
      <left/>
      <right style="thin">
        <color rgb="FF808080"/>
      </right>
      <top style="thin">
        <color rgb="FF808080"/>
      </top>
      <bottom style="medium">
        <color rgb="FF808080"/>
      </bottom>
      <diagonal/>
    </border>
  </borders>
  <cellStyleXfs count="4">
    <xf numFmtId="0" fontId="0" fillId="0" borderId="0"/>
    <xf numFmtId="9" fontId="10" fillId="0" borderId="0" applyFont="0" applyFill="0" applyBorder="0" applyAlignment="0" applyProtection="0"/>
    <xf numFmtId="0" fontId="15" fillId="0" borderId="0"/>
    <xf numFmtId="0" fontId="1" fillId="0" borderId="0"/>
  </cellStyleXfs>
  <cellXfs count="254">
    <xf numFmtId="0" fontId="0" fillId="0" borderId="0" xfId="0"/>
    <xf numFmtId="0" fontId="0" fillId="0" borderId="0" xfId="0" applyBorder="1" applyAlignment="1">
      <alignment horizontal="center" vertical="center"/>
    </xf>
    <xf numFmtId="0" fontId="0" fillId="0" borderId="0" xfId="0" applyBorder="1" applyAlignment="1" applyProtection="1">
      <alignment vertical="center"/>
    </xf>
    <xf numFmtId="0" fontId="1" fillId="0" borderId="0" xfId="0" applyFont="1" applyBorder="1" applyAlignment="1">
      <alignment vertical="center"/>
    </xf>
    <xf numFmtId="0" fontId="1" fillId="0" borderId="0" xfId="0" applyFont="1" applyBorder="1" applyAlignment="1" applyProtection="1">
      <alignment vertical="center"/>
    </xf>
    <xf numFmtId="49" fontId="1" fillId="0" borderId="1" xfId="0" applyNumberFormat="1" applyFont="1" applyBorder="1" applyAlignment="1" applyProtection="1">
      <alignment horizontal="center" vertical="center"/>
    </xf>
    <xf numFmtId="0" fontId="1" fillId="0" borderId="2" xfId="0" applyFont="1" applyBorder="1" applyAlignment="1" applyProtection="1">
      <alignment vertical="center"/>
    </xf>
    <xf numFmtId="0" fontId="0" fillId="0" borderId="0" xfId="0" applyBorder="1" applyAlignment="1">
      <alignment vertical="center"/>
    </xf>
    <xf numFmtId="0" fontId="0" fillId="0" borderId="0" xfId="0" applyBorder="1" applyAlignment="1">
      <alignment horizontal="left" vertical="center" wrapText="1"/>
    </xf>
    <xf numFmtId="0" fontId="1" fillId="0" borderId="0" xfId="0" applyFont="1" applyBorder="1" applyAlignment="1" applyProtection="1">
      <alignment vertical="center"/>
      <protection hidden="1"/>
    </xf>
    <xf numFmtId="0" fontId="0" fillId="0" borderId="0" xfId="0" applyBorder="1" applyAlignment="1" applyProtection="1">
      <alignment vertical="center"/>
      <protection hidden="1"/>
    </xf>
    <xf numFmtId="49" fontId="1" fillId="0" borderId="3" xfId="0" applyNumberFormat="1" applyFont="1" applyBorder="1" applyAlignment="1" applyProtection="1">
      <alignment horizontal="center" vertical="center"/>
    </xf>
    <xf numFmtId="0" fontId="1" fillId="0" borderId="4" xfId="0" applyFont="1" applyBorder="1" applyAlignment="1" applyProtection="1">
      <alignment horizontal="center" vertical="center"/>
    </xf>
    <xf numFmtId="0" fontId="1" fillId="0" borderId="5" xfId="0" applyFont="1" applyBorder="1" applyAlignment="1" applyProtection="1">
      <alignment horizontal="center" vertical="center"/>
    </xf>
    <xf numFmtId="49" fontId="1" fillId="0" borderId="4" xfId="0" applyNumberFormat="1" applyFont="1" applyBorder="1" applyAlignment="1" applyProtection="1">
      <alignment horizontal="center" vertical="center"/>
    </xf>
    <xf numFmtId="49" fontId="1" fillId="0" borderId="5"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0" fillId="0" borderId="0" xfId="0" applyAlignment="1" applyProtection="1">
      <alignment vertical="center"/>
    </xf>
    <xf numFmtId="0" fontId="1" fillId="3" borderId="4" xfId="0" applyNumberFormat="1" applyFont="1" applyFill="1" applyBorder="1" applyAlignment="1" applyProtection="1">
      <alignment vertical="center"/>
      <protection locked="0"/>
    </xf>
    <xf numFmtId="165" fontId="1" fillId="0" borderId="5" xfId="0" applyNumberFormat="1" applyFont="1" applyBorder="1" applyAlignment="1" applyProtection="1">
      <alignment vertical="center"/>
    </xf>
    <xf numFmtId="165" fontId="1" fillId="0" borderId="1" xfId="0" applyNumberFormat="1" applyFont="1" applyBorder="1" applyAlignment="1" applyProtection="1">
      <alignment vertical="center"/>
    </xf>
    <xf numFmtId="0" fontId="8" fillId="0" borderId="0" xfId="0" applyFont="1" applyAlignment="1">
      <alignment vertical="top" wrapText="1"/>
    </xf>
    <xf numFmtId="49" fontId="1" fillId="0" borderId="0" xfId="0" applyNumberFormat="1" applyFont="1" applyBorder="1" applyAlignment="1" applyProtection="1">
      <alignment vertical="top"/>
      <protection locked="0"/>
    </xf>
    <xf numFmtId="49" fontId="0" fillId="0" borderId="0" xfId="0" applyNumberFormat="1" applyAlignment="1">
      <alignment vertical="top"/>
    </xf>
    <xf numFmtId="0" fontId="1" fillId="0" borderId="0" xfId="0" applyFont="1" applyAlignment="1">
      <alignment wrapText="1"/>
    </xf>
    <xf numFmtId="0" fontId="13" fillId="0" borderId="0" xfId="0" applyFont="1" applyFill="1"/>
    <xf numFmtId="0" fontId="1" fillId="4" borderId="6" xfId="0" applyFont="1" applyFill="1" applyBorder="1" applyAlignment="1">
      <alignment horizontal="center" vertical="center"/>
    </xf>
    <xf numFmtId="0" fontId="1" fillId="4" borderId="6" xfId="0" applyFont="1" applyFill="1" applyBorder="1" applyAlignment="1">
      <alignment horizontal="center" vertical="center" wrapText="1"/>
    </xf>
    <xf numFmtId="0" fontId="1" fillId="0" borderId="6" xfId="0" applyFont="1" applyBorder="1" applyAlignment="1">
      <alignment wrapText="1"/>
    </xf>
    <xf numFmtId="49" fontId="1" fillId="0" borderId="6" xfId="0" applyNumberFormat="1" applyFont="1" applyBorder="1" applyAlignment="1">
      <alignment horizontal="center"/>
    </xf>
    <xf numFmtId="0" fontId="1" fillId="0" borderId="6" xfId="0" applyFont="1" applyBorder="1"/>
    <xf numFmtId="0" fontId="14" fillId="0" borderId="0" xfId="0" applyFont="1"/>
    <xf numFmtId="0" fontId="15" fillId="0" borderId="0" xfId="0" applyFont="1"/>
    <xf numFmtId="0" fontId="15" fillId="0" borderId="0" xfId="0" applyFont="1"/>
    <xf numFmtId="0" fontId="16" fillId="0" borderId="0" xfId="0" applyFont="1" applyFill="1" applyAlignment="1">
      <alignment vertical="center" wrapText="1"/>
    </xf>
    <xf numFmtId="0" fontId="15" fillId="0" borderId="0" xfId="0" applyFont="1" applyFill="1"/>
    <xf numFmtId="0" fontId="16" fillId="0" borderId="0" xfId="0" applyFont="1" applyFill="1" applyAlignment="1">
      <alignment vertical="top" wrapText="1"/>
    </xf>
    <xf numFmtId="0" fontId="1" fillId="0" borderId="2" xfId="0" applyFont="1" applyBorder="1" applyAlignment="1">
      <alignment vertical="center"/>
    </xf>
    <xf numFmtId="0" fontId="0" fillId="0" borderId="2" xfId="0" applyBorder="1" applyAlignment="1">
      <alignment horizontal="left" vertical="center" wrapText="1"/>
    </xf>
    <xf numFmtId="0" fontId="1" fillId="0" borderId="2" xfId="0" applyFont="1" applyBorder="1" applyAlignment="1" applyProtection="1">
      <alignment vertical="center"/>
      <protection hidden="1"/>
    </xf>
    <xf numFmtId="0" fontId="0" fillId="0" borderId="10" xfId="0" applyBorder="1"/>
    <xf numFmtId="0" fontId="0" fillId="0" borderId="13" xfId="0" applyBorder="1"/>
    <xf numFmtId="0" fontId="1" fillId="0" borderId="13" xfId="0" applyFont="1" applyBorder="1" applyAlignment="1">
      <alignment vertical="center"/>
    </xf>
    <xf numFmtId="49" fontId="0" fillId="0" borderId="0" xfId="0" applyNumberFormat="1" applyFill="1" applyBorder="1" applyAlignment="1">
      <alignment vertical="center"/>
    </xf>
    <xf numFmtId="0" fontId="1" fillId="0" borderId="13" xfId="0" applyFont="1" applyBorder="1" applyAlignment="1" applyProtection="1">
      <alignment horizontal="right" vertical="center" wrapText="1"/>
    </xf>
    <xf numFmtId="49" fontId="4" fillId="0" borderId="10" xfId="0" applyNumberFormat="1" applyFont="1" applyBorder="1" applyAlignment="1" applyProtection="1">
      <alignment vertical="center"/>
    </xf>
    <xf numFmtId="49" fontId="4" fillId="0" borderId="10" xfId="0" applyNumberFormat="1" applyFont="1" applyFill="1" applyBorder="1" applyAlignment="1" applyProtection="1">
      <alignment vertical="center"/>
    </xf>
    <xf numFmtId="0" fontId="1" fillId="0" borderId="23" xfId="0" applyNumberFormat="1" applyFont="1" applyFill="1" applyBorder="1" applyAlignment="1" applyProtection="1">
      <alignment vertical="center"/>
    </xf>
    <xf numFmtId="165" fontId="1" fillId="0" borderId="24" xfId="0" applyNumberFormat="1" applyFont="1" applyFill="1" applyBorder="1" applyAlignment="1" applyProtection="1">
      <alignment vertical="center"/>
    </xf>
    <xf numFmtId="0" fontId="1" fillId="3" borderId="25" xfId="0" applyNumberFormat="1" applyFont="1" applyFill="1" applyBorder="1" applyAlignment="1" applyProtection="1">
      <alignment vertical="center"/>
      <protection locked="0"/>
    </xf>
    <xf numFmtId="165" fontId="1" fillId="0" borderId="26" xfId="0" applyNumberFormat="1" applyFont="1" applyBorder="1" applyAlignment="1" applyProtection="1">
      <alignment vertical="center"/>
    </xf>
    <xf numFmtId="0" fontId="2" fillId="0" borderId="0" xfId="0" applyFont="1" applyFill="1" applyBorder="1" applyAlignment="1" applyProtection="1">
      <alignment vertical="center"/>
      <protection hidden="1"/>
    </xf>
    <xf numFmtId="0" fontId="1" fillId="0" borderId="16" xfId="0" applyFont="1" applyBorder="1"/>
    <xf numFmtId="0" fontId="1" fillId="0" borderId="0" xfId="0" applyFont="1" applyFill="1" applyBorder="1" applyAlignment="1">
      <alignment horizontal="center" vertical="center"/>
    </xf>
    <xf numFmtId="49" fontId="5" fillId="0" borderId="7" xfId="0" applyNumberFormat="1" applyFont="1" applyFill="1" applyBorder="1" applyAlignment="1" applyProtection="1">
      <alignment horizontal="center" vertical="top"/>
    </xf>
    <xf numFmtId="49" fontId="5" fillId="0" borderId="7" xfId="0" applyNumberFormat="1" applyFont="1" applyFill="1" applyBorder="1" applyAlignment="1" applyProtection="1">
      <alignment vertical="top"/>
    </xf>
    <xf numFmtId="49" fontId="5" fillId="0" borderId="7" xfId="0" applyNumberFormat="1" applyFont="1" applyFill="1" applyBorder="1" applyAlignment="1" applyProtection="1">
      <alignment vertical="top" wrapText="1"/>
    </xf>
    <xf numFmtId="14" fontId="5" fillId="0" borderId="7" xfId="0" applyNumberFormat="1" applyFont="1" applyFill="1" applyBorder="1" applyAlignment="1" applyProtection="1">
      <alignment vertical="top" wrapText="1"/>
    </xf>
    <xf numFmtId="0" fontId="2" fillId="0" borderId="7" xfId="0" applyFont="1" applyFill="1" applyBorder="1" applyAlignment="1" applyProtection="1">
      <alignment vertical="center"/>
      <protection hidden="1"/>
    </xf>
    <xf numFmtId="49" fontId="5" fillId="0" borderId="0" xfId="0" applyNumberFormat="1" applyFont="1" applyFill="1" applyBorder="1" applyAlignment="1" applyProtection="1">
      <alignment horizontal="center" vertical="top"/>
    </xf>
    <xf numFmtId="49" fontId="5" fillId="0" borderId="0" xfId="0" applyNumberFormat="1" applyFont="1" applyFill="1" applyBorder="1" applyAlignment="1" applyProtection="1">
      <alignment vertical="top"/>
    </xf>
    <xf numFmtId="49" fontId="5" fillId="0" borderId="0" xfId="0" applyNumberFormat="1" applyFont="1" applyFill="1" applyBorder="1" applyAlignment="1" applyProtection="1">
      <alignment vertical="top" wrapText="1"/>
    </xf>
    <xf numFmtId="14" fontId="5" fillId="0" borderId="0" xfId="0" applyNumberFormat="1" applyFont="1" applyFill="1" applyBorder="1" applyAlignment="1" applyProtection="1">
      <alignment vertical="top" wrapText="1"/>
    </xf>
    <xf numFmtId="0" fontId="1" fillId="0" borderId="16" xfId="0" applyFont="1" applyBorder="1" applyAlignment="1" applyProtection="1">
      <alignment horizontal="right" vertical="center" wrapText="1"/>
    </xf>
    <xf numFmtId="49" fontId="1" fillId="0" borderId="28" xfId="0" applyNumberFormat="1" applyFont="1" applyBorder="1" applyAlignment="1" applyProtection="1">
      <alignment horizontal="center" vertical="center"/>
    </xf>
    <xf numFmtId="0" fontId="1" fillId="0" borderId="29" xfId="1" applyNumberFormat="1" applyFont="1" applyFill="1" applyBorder="1" applyAlignment="1" applyProtection="1">
      <alignment vertical="center"/>
    </xf>
    <xf numFmtId="0" fontId="1" fillId="3" borderId="30" xfId="1" applyNumberFormat="1" applyFont="1" applyFill="1" applyBorder="1" applyAlignment="1" applyProtection="1">
      <alignment vertical="center"/>
      <protection locked="0"/>
    </xf>
    <xf numFmtId="0" fontId="1" fillId="0" borderId="0" xfId="0" quotePrefix="1" applyFont="1" applyFill="1" applyBorder="1" applyAlignment="1" applyProtection="1">
      <alignment horizontal="center" vertical="center"/>
    </xf>
    <xf numFmtId="0" fontId="1" fillId="0" borderId="0" xfId="0" applyFont="1" applyFill="1" applyBorder="1" applyAlignment="1" applyProtection="1">
      <alignment horizontal="center" vertical="center"/>
    </xf>
    <xf numFmtId="0" fontId="1" fillId="0" borderId="0" xfId="0" quotePrefix="1" applyNumberFormat="1" applyFont="1" applyFill="1" applyBorder="1" applyAlignment="1" applyProtection="1">
      <alignment horizontal="center" vertical="center"/>
    </xf>
    <xf numFmtId="0" fontId="0" fillId="0" borderId="31" xfId="0" applyBorder="1" applyAlignment="1">
      <alignment horizontal="center" vertical="center"/>
    </xf>
    <xf numFmtId="0" fontId="2" fillId="4" borderId="32" xfId="0" applyFont="1" applyFill="1" applyBorder="1" applyAlignment="1" applyProtection="1">
      <alignment vertical="center" wrapText="1"/>
    </xf>
    <xf numFmtId="0" fontId="0" fillId="4" borderId="32" xfId="0" applyFill="1" applyBorder="1"/>
    <xf numFmtId="49" fontId="1" fillId="0" borderId="0" xfId="0" applyNumberFormat="1" applyFont="1" applyFill="1" applyBorder="1" applyAlignment="1">
      <alignment horizontal="center" vertical="center"/>
    </xf>
    <xf numFmtId="49" fontId="1" fillId="0" borderId="0" xfId="0" applyNumberFormat="1" applyFont="1" applyFill="1" applyBorder="1" applyAlignment="1" applyProtection="1">
      <alignment horizontal="center" vertical="center"/>
    </xf>
    <xf numFmtId="0" fontId="1" fillId="0" borderId="0" xfId="0" quotePrefix="1" applyFont="1" applyFill="1" applyBorder="1" applyAlignment="1" applyProtection="1">
      <alignment horizontal="center" vertical="center" wrapText="1"/>
    </xf>
    <xf numFmtId="49" fontId="1" fillId="0" borderId="0" xfId="0" quotePrefix="1" applyNumberFormat="1" applyFont="1" applyFill="1" applyBorder="1" applyAlignment="1" applyProtection="1">
      <alignment horizontal="center" vertical="center"/>
    </xf>
    <xf numFmtId="0" fontId="2" fillId="0" borderId="32" xfId="0" applyFont="1" applyBorder="1" applyAlignment="1" applyProtection="1">
      <alignment vertical="center" wrapText="1"/>
    </xf>
    <xf numFmtId="0" fontId="0" fillId="0" borderId="32" xfId="0" applyBorder="1"/>
    <xf numFmtId="0" fontId="2" fillId="0" borderId="9" xfId="1" applyNumberFormat="1" applyFont="1" applyFill="1" applyBorder="1" applyAlignment="1" applyProtection="1">
      <alignment vertical="center"/>
    </xf>
    <xf numFmtId="49" fontId="0" fillId="0" borderId="32" xfId="0" applyNumberFormat="1" applyFill="1" applyBorder="1" applyAlignment="1">
      <alignment vertical="center"/>
    </xf>
    <xf numFmtId="0" fontId="2" fillId="0" borderId="34" xfId="1" applyNumberFormat="1" applyFont="1" applyFill="1" applyBorder="1" applyAlignment="1" applyProtection="1">
      <alignment vertical="center"/>
    </xf>
    <xf numFmtId="49" fontId="2" fillId="4" borderId="32" xfId="0" applyNumberFormat="1" applyFont="1" applyFill="1" applyBorder="1" applyAlignment="1" applyProtection="1">
      <alignment vertical="center"/>
    </xf>
    <xf numFmtId="0" fontId="2" fillId="4" borderId="38" xfId="0" applyFont="1" applyFill="1" applyBorder="1" applyAlignment="1" applyProtection="1">
      <alignment vertical="center"/>
    </xf>
    <xf numFmtId="49" fontId="3" fillId="0" borderId="4" xfId="0" applyNumberFormat="1" applyFont="1" applyBorder="1" applyAlignment="1" applyProtection="1">
      <alignment horizontal="center" vertical="center"/>
    </xf>
    <xf numFmtId="49" fontId="3" fillId="0" borderId="3" xfId="0" applyNumberFormat="1" applyFont="1" applyBorder="1" applyAlignment="1" applyProtection="1">
      <alignment horizontal="center" vertical="center"/>
    </xf>
    <xf numFmtId="0" fontId="1" fillId="3" borderId="43" xfId="1" applyNumberFormat="1" applyFont="1" applyFill="1" applyBorder="1" applyAlignment="1" applyProtection="1">
      <alignment vertical="center"/>
      <protection locked="0"/>
    </xf>
    <xf numFmtId="0" fontId="1" fillId="3" borderId="44" xfId="0" applyNumberFormat="1" applyFont="1" applyFill="1" applyBorder="1" applyAlignment="1" applyProtection="1">
      <alignment vertical="center"/>
      <protection locked="0"/>
    </xf>
    <xf numFmtId="165" fontId="1" fillId="0" borderId="45" xfId="0" applyNumberFormat="1" applyFont="1" applyBorder="1" applyAlignment="1" applyProtection="1">
      <alignment vertical="center"/>
    </xf>
    <xf numFmtId="49" fontId="5" fillId="6" borderId="22" xfId="0" applyNumberFormat="1" applyFont="1" applyFill="1" applyBorder="1" applyAlignment="1" applyProtection="1">
      <alignment vertical="center"/>
    </xf>
    <xf numFmtId="0" fontId="2" fillId="6" borderId="47" xfId="0" applyNumberFormat="1" applyFont="1" applyFill="1" applyBorder="1" applyAlignment="1" applyProtection="1">
      <alignment vertical="center"/>
    </xf>
    <xf numFmtId="0" fontId="2" fillId="6" borderId="48" xfId="0" applyNumberFormat="1" applyFont="1" applyFill="1" applyBorder="1" applyAlignment="1" applyProtection="1">
      <alignment vertical="center"/>
    </xf>
    <xf numFmtId="164" fontId="2" fillId="6" borderId="49" xfId="0" applyNumberFormat="1" applyFont="1" applyFill="1" applyBorder="1" applyAlignment="1" applyProtection="1">
      <alignment vertical="center"/>
    </xf>
    <xf numFmtId="49" fontId="0" fillId="0" borderId="32" xfId="0" applyNumberFormat="1" applyBorder="1" applyAlignment="1">
      <alignment vertical="center"/>
    </xf>
    <xf numFmtId="165" fontId="2" fillId="2" borderId="42" xfId="0" applyNumberFormat="1" applyFont="1" applyFill="1" applyBorder="1" applyAlignment="1" applyProtection="1">
      <alignment vertical="center"/>
    </xf>
    <xf numFmtId="0" fontId="1" fillId="3" borderId="42" xfId="1" applyNumberFormat="1" applyFont="1" applyFill="1" applyBorder="1" applyAlignment="1" applyProtection="1">
      <alignment vertical="center"/>
      <protection locked="0"/>
    </xf>
    <xf numFmtId="0" fontId="1" fillId="3" borderId="39" xfId="0" applyNumberFormat="1" applyFont="1" applyFill="1" applyBorder="1" applyAlignment="1" applyProtection="1">
      <alignment vertical="center"/>
      <protection locked="0"/>
    </xf>
    <xf numFmtId="165" fontId="1" fillId="0" borderId="40" xfId="0" applyNumberFormat="1" applyFont="1" applyBorder="1" applyAlignment="1" applyProtection="1">
      <alignment vertical="center"/>
    </xf>
    <xf numFmtId="0" fontId="1" fillId="3" borderId="28" xfId="1" applyNumberFormat="1" applyFont="1" applyFill="1" applyBorder="1" applyAlignment="1" applyProtection="1">
      <alignment vertical="center"/>
      <protection locked="0"/>
    </xf>
    <xf numFmtId="164" fontId="2" fillId="4" borderId="34" xfId="0" applyNumberFormat="1" applyFont="1" applyFill="1" applyBorder="1" applyAlignment="1" applyProtection="1">
      <alignment vertical="center"/>
    </xf>
    <xf numFmtId="0" fontId="1" fillId="0" borderId="39" xfId="0" applyNumberFormat="1" applyFont="1" applyFill="1" applyBorder="1" applyAlignment="1" applyProtection="1">
      <alignment vertical="center"/>
    </xf>
    <xf numFmtId="165" fontId="2" fillId="0" borderId="40" xfId="0" applyNumberFormat="1" applyFont="1" applyFill="1" applyBorder="1" applyAlignment="1" applyProtection="1">
      <alignment vertical="center"/>
    </xf>
    <xf numFmtId="0" fontId="2" fillId="0" borderId="32" xfId="0" applyFont="1" applyBorder="1" applyAlignment="1" applyProtection="1">
      <alignment vertical="center"/>
    </xf>
    <xf numFmtId="0" fontId="17" fillId="4" borderId="32" xfId="0" applyFont="1" applyFill="1" applyBorder="1" applyAlignment="1" applyProtection="1">
      <alignment vertical="center"/>
    </xf>
    <xf numFmtId="164" fontId="2" fillId="4" borderId="32" xfId="0" applyNumberFormat="1" applyFont="1" applyFill="1" applyBorder="1" applyAlignment="1" applyProtection="1">
      <alignment vertical="center"/>
    </xf>
    <xf numFmtId="165" fontId="1" fillId="0" borderId="50" xfId="0" applyNumberFormat="1" applyFont="1" applyFill="1" applyBorder="1" applyAlignment="1" applyProtection="1">
      <alignment vertical="center"/>
    </xf>
    <xf numFmtId="165" fontId="1" fillId="0" borderId="51" xfId="0" applyNumberFormat="1" applyFont="1" applyBorder="1" applyAlignment="1" applyProtection="1">
      <alignment vertical="center"/>
    </xf>
    <xf numFmtId="165" fontId="1" fillId="0" borderId="52" xfId="0" applyNumberFormat="1" applyFont="1" applyBorder="1" applyAlignment="1" applyProtection="1">
      <alignment vertical="center"/>
    </xf>
    <xf numFmtId="49" fontId="2" fillId="0" borderId="32" xfId="0" applyNumberFormat="1" applyFont="1" applyBorder="1" applyAlignment="1">
      <alignment vertical="center"/>
    </xf>
    <xf numFmtId="165" fontId="2" fillId="2" borderId="41" xfId="0" applyNumberFormat="1" applyFont="1" applyFill="1" applyBorder="1" applyAlignment="1" applyProtection="1">
      <alignment vertical="center"/>
    </xf>
    <xf numFmtId="164" fontId="2" fillId="6" borderId="53" xfId="0" applyNumberFormat="1" applyFont="1" applyFill="1" applyBorder="1" applyAlignment="1" applyProtection="1">
      <alignment vertical="center"/>
    </xf>
    <xf numFmtId="0" fontId="1" fillId="0" borderId="32" xfId="0" applyFont="1" applyBorder="1" applyAlignment="1">
      <alignment vertical="center"/>
    </xf>
    <xf numFmtId="165" fontId="1" fillId="0" borderId="41" xfId="0" applyNumberFormat="1" applyFont="1" applyBorder="1" applyAlignment="1" applyProtection="1">
      <alignment vertical="center"/>
    </xf>
    <xf numFmtId="0" fontId="17" fillId="4" borderId="32" xfId="0" applyFont="1" applyFill="1" applyBorder="1" applyAlignment="1" applyProtection="1">
      <alignment horizontal="left" vertical="center" indent="1"/>
    </xf>
    <xf numFmtId="49" fontId="17" fillId="4" borderId="32" xfId="0" applyNumberFormat="1" applyFont="1" applyFill="1" applyBorder="1" applyAlignment="1" applyProtection="1">
      <alignment horizontal="left" vertical="center" indent="1"/>
    </xf>
    <xf numFmtId="49" fontId="2" fillId="6" borderId="22" xfId="0" applyNumberFormat="1" applyFont="1" applyFill="1" applyBorder="1" applyAlignment="1" applyProtection="1">
      <alignment horizontal="left" vertical="center" indent="1"/>
    </xf>
    <xf numFmtId="0" fontId="17" fillId="0" borderId="27" xfId="1" applyNumberFormat="1" applyFont="1" applyBorder="1" applyAlignment="1" applyProtection="1">
      <alignment vertical="center"/>
    </xf>
    <xf numFmtId="0" fontId="18" fillId="0" borderId="55" xfId="0" applyNumberFormat="1" applyFont="1" applyFill="1" applyBorder="1" applyAlignment="1" applyProtection="1">
      <alignment vertical="center"/>
    </xf>
    <xf numFmtId="165" fontId="17" fillId="0" borderId="56" xfId="0" applyNumberFormat="1" applyFont="1" applyFill="1" applyBorder="1" applyAlignment="1" applyProtection="1">
      <alignment vertical="center"/>
    </xf>
    <xf numFmtId="165" fontId="17" fillId="2" borderId="57" xfId="0" applyNumberFormat="1" applyFont="1" applyFill="1" applyBorder="1" applyAlignment="1" applyProtection="1">
      <alignment vertical="center"/>
    </xf>
    <xf numFmtId="166" fontId="1" fillId="0" borderId="27" xfId="0" quotePrefix="1" applyNumberFormat="1" applyFont="1" applyBorder="1" applyAlignment="1" applyProtection="1">
      <alignment horizontal="center" vertical="center"/>
    </xf>
    <xf numFmtId="166" fontId="1" fillId="0" borderId="4" xfId="0" applyNumberFormat="1" applyFont="1" applyBorder="1" applyAlignment="1" applyProtection="1">
      <alignment horizontal="center" vertical="center"/>
    </xf>
    <xf numFmtId="166" fontId="1" fillId="0" borderId="5" xfId="0" applyNumberFormat="1" applyFont="1" applyBorder="1" applyAlignment="1" applyProtection="1">
      <alignment horizontal="center" vertical="center"/>
    </xf>
    <xf numFmtId="166" fontId="1" fillId="0" borderId="3" xfId="0" applyNumberFormat="1" applyFont="1" applyBorder="1" applyAlignment="1" applyProtection="1">
      <alignment horizontal="center" vertical="center"/>
    </xf>
    <xf numFmtId="166" fontId="1" fillId="0" borderId="1" xfId="0" applyNumberFormat="1" applyFont="1" applyBorder="1" applyAlignment="1" applyProtection="1">
      <alignment horizontal="center" vertical="center"/>
    </xf>
    <xf numFmtId="0" fontId="4" fillId="5" borderId="16" xfId="0" applyFont="1" applyFill="1" applyBorder="1" applyAlignment="1" applyProtection="1">
      <alignment horizontal="left" vertical="center" wrapText="1"/>
      <protection locked="0"/>
    </xf>
    <xf numFmtId="0" fontId="18" fillId="0" borderId="59" xfId="0" applyFont="1" applyBorder="1" applyAlignment="1" applyProtection="1">
      <alignment vertical="center"/>
    </xf>
    <xf numFmtId="0" fontId="18" fillId="0" borderId="60" xfId="0" applyFont="1" applyBorder="1" applyAlignment="1" applyProtection="1">
      <alignment vertical="center"/>
    </xf>
    <xf numFmtId="0" fontId="18" fillId="3" borderId="61" xfId="0" applyFont="1" applyFill="1" applyBorder="1" applyAlignment="1" applyProtection="1">
      <alignment vertical="center"/>
      <protection locked="0"/>
    </xf>
    <xf numFmtId="0" fontId="18" fillId="0" borderId="62" xfId="0" applyFont="1" applyBorder="1" applyAlignment="1" applyProtection="1">
      <alignment vertical="center"/>
    </xf>
    <xf numFmtId="0" fontId="18" fillId="3" borderId="63" xfId="0" applyFont="1" applyFill="1" applyBorder="1" applyAlignment="1" applyProtection="1">
      <alignment vertical="center"/>
      <protection locked="0"/>
    </xf>
    <xf numFmtId="49" fontId="0" fillId="0" borderId="22" xfId="0" applyNumberFormat="1" applyFill="1" applyBorder="1" applyAlignment="1">
      <alignment vertical="center"/>
    </xf>
    <xf numFmtId="0" fontId="2" fillId="0" borderId="64" xfId="1" applyNumberFormat="1" applyFont="1" applyFill="1" applyBorder="1" applyAlignment="1" applyProtection="1">
      <alignment vertical="center"/>
    </xf>
    <xf numFmtId="0" fontId="1" fillId="0" borderId="35" xfId="0" applyFont="1" applyBorder="1" applyAlignment="1" applyProtection="1">
      <alignment vertical="center" wrapText="1"/>
    </xf>
    <xf numFmtId="0" fontId="4" fillId="5" borderId="35" xfId="0" applyFont="1" applyFill="1" applyBorder="1" applyAlignment="1" applyProtection="1">
      <alignment horizontal="center" vertical="center" wrapText="1"/>
      <protection locked="0"/>
    </xf>
    <xf numFmtId="0" fontId="1" fillId="0" borderId="22" xfId="0" applyFont="1" applyBorder="1" applyAlignment="1" applyProtection="1">
      <alignment horizontal="left" vertical="center" wrapText="1"/>
    </xf>
    <xf numFmtId="0" fontId="4" fillId="5" borderId="22" xfId="0" applyFont="1" applyFill="1" applyBorder="1" applyAlignment="1" applyProtection="1">
      <alignment horizontal="center" vertical="center" wrapText="1"/>
      <protection locked="0"/>
    </xf>
    <xf numFmtId="0" fontId="17" fillId="0" borderId="58" xfId="0" applyFont="1" applyBorder="1" applyAlignment="1" applyProtection="1">
      <alignment vertical="center"/>
    </xf>
    <xf numFmtId="0" fontId="17" fillId="0" borderId="69" xfId="0" applyFont="1" applyBorder="1" applyAlignment="1" applyProtection="1">
      <alignment vertical="center"/>
    </xf>
    <xf numFmtId="49" fontId="17" fillId="0" borderId="32" xfId="0" applyNumberFormat="1" applyFont="1" applyBorder="1" applyAlignment="1">
      <alignment horizontal="left" vertical="center" indent="2"/>
    </xf>
    <xf numFmtId="0" fontId="19" fillId="0" borderId="0" xfId="2" applyFont="1"/>
    <xf numFmtId="0" fontId="20" fillId="0" borderId="0" xfId="2" applyFont="1"/>
    <xf numFmtId="0" fontId="1" fillId="0" borderId="0" xfId="3"/>
    <xf numFmtId="0" fontId="14" fillId="0" borderId="0" xfId="2" applyFont="1"/>
    <xf numFmtId="0" fontId="15" fillId="0" borderId="0" xfId="2"/>
    <xf numFmtId="0" fontId="21" fillId="0" borderId="0" xfId="2" applyFont="1"/>
    <xf numFmtId="0" fontId="22" fillId="0" borderId="0" xfId="2" applyFont="1"/>
    <xf numFmtId="0" fontId="23" fillId="0" borderId="0" xfId="2" applyFont="1" applyAlignment="1">
      <alignment vertical="top" wrapText="1"/>
    </xf>
    <xf numFmtId="0" fontId="15" fillId="0" borderId="0" xfId="2" applyFont="1"/>
    <xf numFmtId="0" fontId="24" fillId="0" borderId="0" xfId="2" applyFont="1"/>
    <xf numFmtId="49" fontId="1" fillId="0" borderId="0" xfId="0" applyNumberFormat="1" applyFont="1" applyAlignment="1">
      <alignment vertical="top"/>
    </xf>
    <xf numFmtId="0" fontId="1" fillId="0" borderId="0" xfId="0" applyFont="1" applyBorder="1" applyAlignment="1" applyProtection="1">
      <alignment vertical="top"/>
    </xf>
    <xf numFmtId="0" fontId="1" fillId="0" borderId="0" xfId="0" applyFont="1" applyAlignment="1"/>
    <xf numFmtId="0" fontId="1" fillId="0" borderId="7" xfId="0" applyFont="1" applyBorder="1" applyAlignment="1" applyProtection="1">
      <alignment vertical="center"/>
      <protection hidden="1"/>
    </xf>
    <xf numFmtId="0" fontId="1" fillId="0" borderId="7" xfId="0" applyFont="1" applyBorder="1" applyAlignment="1" applyProtection="1">
      <alignment vertical="center"/>
    </xf>
    <xf numFmtId="0" fontId="0" fillId="0" borderId="10" xfId="0" applyBorder="1" applyAlignment="1" applyProtection="1">
      <alignment vertical="center" wrapText="1"/>
    </xf>
    <xf numFmtId="0" fontId="4" fillId="0" borderId="13" xfId="0" applyFont="1" applyBorder="1" applyAlignment="1" applyProtection="1">
      <alignment vertical="center" wrapText="1"/>
    </xf>
    <xf numFmtId="0" fontId="4" fillId="0" borderId="13" xfId="0" applyFont="1" applyBorder="1" applyAlignment="1" applyProtection="1">
      <alignment horizontal="left" vertical="center" wrapText="1"/>
    </xf>
    <xf numFmtId="0" fontId="2" fillId="4" borderId="33" xfId="0" applyNumberFormat="1" applyFont="1" applyFill="1" applyBorder="1" applyAlignment="1" applyProtection="1">
      <alignment vertical="center"/>
    </xf>
    <xf numFmtId="0" fontId="1" fillId="5" borderId="22" xfId="0" applyFont="1" applyFill="1" applyBorder="1" applyAlignment="1" applyProtection="1">
      <alignment horizontal="left" vertical="center" shrinkToFit="1"/>
      <protection locked="0"/>
    </xf>
    <xf numFmtId="0" fontId="1" fillId="0" borderId="0" xfId="0" applyFont="1" applyBorder="1" applyAlignment="1" applyProtection="1">
      <alignment vertical="top" wrapText="1"/>
    </xf>
    <xf numFmtId="0" fontId="1" fillId="0" borderId="16" xfId="0" applyFont="1" applyBorder="1" applyAlignment="1" applyProtection="1">
      <alignment horizontal="left" vertical="center" wrapText="1"/>
    </xf>
    <xf numFmtId="49" fontId="1" fillId="0" borderId="10" xfId="0" applyNumberFormat="1" applyFont="1" applyBorder="1" applyAlignment="1" applyProtection="1">
      <alignment vertical="center"/>
    </xf>
    <xf numFmtId="0" fontId="1" fillId="3" borderId="29" xfId="1" applyNumberFormat="1" applyFont="1" applyFill="1" applyBorder="1" applyAlignment="1" applyProtection="1">
      <alignment vertical="center"/>
      <protection locked="0"/>
    </xf>
    <xf numFmtId="0" fontId="1" fillId="3" borderId="23" xfId="0" applyNumberFormat="1" applyFont="1" applyFill="1" applyBorder="1" applyAlignment="1" applyProtection="1">
      <alignment vertical="center"/>
      <protection locked="0"/>
    </xf>
    <xf numFmtId="165" fontId="1" fillId="0" borderId="24" xfId="0" applyNumberFormat="1" applyFont="1" applyBorder="1" applyAlignment="1" applyProtection="1">
      <alignment vertical="center"/>
    </xf>
    <xf numFmtId="165" fontId="1" fillId="0" borderId="50" xfId="0" applyNumberFormat="1" applyFont="1" applyBorder="1" applyAlignment="1" applyProtection="1">
      <alignment vertical="center"/>
    </xf>
    <xf numFmtId="14" fontId="2" fillId="3" borderId="0" xfId="0" applyNumberFormat="1" applyFont="1" applyFill="1" applyBorder="1" applyAlignment="1" applyProtection="1">
      <alignment vertical="top"/>
    </xf>
    <xf numFmtId="3" fontId="1" fillId="5" borderId="13" xfId="0" applyNumberFormat="1" applyFont="1" applyFill="1" applyBorder="1" applyAlignment="1" applyProtection="1">
      <alignment horizontal="left" vertical="center" wrapText="1"/>
      <protection locked="0"/>
    </xf>
    <xf numFmtId="0" fontId="1" fillId="5" borderId="0" xfId="0" applyFont="1" applyFill="1" applyBorder="1" applyAlignment="1" applyProtection="1">
      <alignment horizontal="left" vertical="center" wrapText="1"/>
      <protection locked="0"/>
    </xf>
    <xf numFmtId="0" fontId="1" fillId="0" borderId="0" xfId="0" applyFont="1" applyAlignment="1">
      <alignment vertical="top" wrapText="1"/>
    </xf>
    <xf numFmtId="0" fontId="0" fillId="0" borderId="0" xfId="0" applyAlignment="1">
      <alignment vertical="top" wrapText="1"/>
    </xf>
    <xf numFmtId="0" fontId="12" fillId="0" borderId="0" xfId="0" applyFont="1" applyAlignment="1">
      <alignment horizontal="left" vertical="top" wrapText="1"/>
    </xf>
    <xf numFmtId="0" fontId="8" fillId="0" borderId="0" xfId="0" applyFont="1" applyAlignment="1">
      <alignment horizontal="left" vertical="top" wrapText="1"/>
    </xf>
    <xf numFmtId="0" fontId="1" fillId="0" borderId="0" xfId="0" applyFont="1" applyBorder="1" applyAlignment="1">
      <alignment horizontal="left" vertical="top" wrapText="1"/>
    </xf>
    <xf numFmtId="49" fontId="2" fillId="3" borderId="0" xfId="0" applyNumberFormat="1" applyFont="1" applyFill="1" applyBorder="1" applyAlignment="1" applyProtection="1">
      <alignment horizontal="left" vertical="top"/>
      <protection locked="0"/>
    </xf>
    <xf numFmtId="49" fontId="2" fillId="3" borderId="0" xfId="0" applyNumberFormat="1" applyFont="1" applyFill="1" applyAlignment="1" applyProtection="1">
      <alignment horizontal="left" vertical="top"/>
      <protection locked="0"/>
    </xf>
    <xf numFmtId="49" fontId="2" fillId="3" borderId="54" xfId="0" applyNumberFormat="1" applyFont="1" applyFill="1" applyBorder="1" applyAlignment="1" applyProtection="1">
      <alignment horizontal="center" vertical="center" wrapText="1"/>
      <protection locked="0"/>
    </xf>
    <xf numFmtId="49" fontId="0" fillId="3" borderId="54" xfId="0" applyNumberFormat="1" applyFill="1" applyBorder="1" applyAlignment="1" applyProtection="1">
      <alignment horizontal="center" vertical="center" wrapText="1"/>
      <protection locked="0"/>
    </xf>
    <xf numFmtId="49" fontId="0" fillId="3" borderId="46" xfId="0" applyNumberFormat="1" applyFill="1" applyBorder="1" applyAlignment="1" applyProtection="1">
      <alignment horizontal="center" vertical="center" wrapText="1"/>
      <protection locked="0"/>
    </xf>
    <xf numFmtId="49" fontId="6" fillId="0" borderId="0" xfId="0" applyNumberFormat="1" applyFont="1" applyBorder="1" applyAlignment="1" applyProtection="1">
      <alignment vertical="center"/>
    </xf>
    <xf numFmtId="49" fontId="7" fillId="0" borderId="0" xfId="0" applyNumberFormat="1" applyFont="1" applyBorder="1" applyAlignment="1">
      <alignment vertical="center"/>
    </xf>
    <xf numFmtId="0" fontId="7" fillId="0" borderId="0" xfId="0" applyFont="1" applyBorder="1" applyAlignment="1">
      <alignment vertical="center"/>
    </xf>
    <xf numFmtId="49" fontId="9" fillId="0" borderId="0" xfId="0" applyNumberFormat="1" applyFont="1" applyBorder="1" applyAlignment="1" applyProtection="1">
      <alignment horizontal="left" vertical="center" wrapText="1"/>
    </xf>
    <xf numFmtId="0" fontId="9" fillId="0" borderId="0" xfId="0" applyFont="1" applyBorder="1" applyAlignment="1">
      <alignment horizontal="left" vertical="center"/>
    </xf>
    <xf numFmtId="0" fontId="1" fillId="0" borderId="2" xfId="0" applyFont="1" applyBorder="1" applyAlignment="1" applyProtection="1">
      <alignment horizontal="right" vertical="center"/>
    </xf>
    <xf numFmtId="49" fontId="2" fillId="3" borderId="0" xfId="0" applyNumberFormat="1" applyFont="1" applyFill="1" applyBorder="1" applyAlignment="1" applyProtection="1">
      <alignment horizontal="left" vertical="top" shrinkToFit="1"/>
      <protection locked="0"/>
    </xf>
    <xf numFmtId="0" fontId="1" fillId="0" borderId="0" xfId="0" applyFont="1" applyBorder="1" applyAlignment="1" applyProtection="1">
      <alignment horizontal="center" vertical="top"/>
    </xf>
    <xf numFmtId="49" fontId="2" fillId="3" borderId="0" xfId="0" applyNumberFormat="1" applyFont="1" applyFill="1" applyBorder="1" applyAlignment="1" applyProtection="1">
      <alignment horizontal="left" vertical="top" wrapText="1"/>
      <protection locked="0"/>
    </xf>
    <xf numFmtId="0" fontId="1" fillId="0" borderId="0" xfId="0" applyFont="1" applyBorder="1" applyAlignment="1" applyProtection="1">
      <alignment vertical="top" wrapText="1"/>
    </xf>
    <xf numFmtId="49" fontId="2" fillId="3" borderId="0" xfId="0" applyNumberFormat="1" applyFont="1" applyFill="1" applyBorder="1" applyAlignment="1" applyProtection="1">
      <alignment vertical="top" shrinkToFit="1"/>
      <protection locked="0"/>
    </xf>
    <xf numFmtId="0" fontId="2" fillId="4" borderId="33" xfId="0" applyNumberFormat="1" applyFont="1" applyFill="1" applyBorder="1" applyAlignment="1" applyProtection="1">
      <alignment vertical="center"/>
    </xf>
    <xf numFmtId="0" fontId="2" fillId="4" borderId="34" xfId="0" applyNumberFormat="1" applyFont="1" applyFill="1" applyBorder="1" applyAlignment="1" applyProtection="1">
      <alignment vertical="center"/>
    </xf>
    <xf numFmtId="0" fontId="2" fillId="4" borderId="32" xfId="0" applyNumberFormat="1" applyFont="1" applyFill="1" applyBorder="1" applyAlignment="1" applyProtection="1">
      <alignment vertical="center"/>
    </xf>
    <xf numFmtId="0" fontId="0" fillId="0" borderId="10" xfId="0" applyBorder="1" applyAlignment="1" applyProtection="1">
      <alignment vertical="center" wrapText="1"/>
    </xf>
    <xf numFmtId="165" fontId="1" fillId="5" borderId="11" xfId="0" applyNumberFormat="1" applyFont="1" applyFill="1" applyBorder="1" applyAlignment="1" applyProtection="1">
      <alignment vertical="center"/>
      <protection locked="0"/>
    </xf>
    <xf numFmtId="165" fontId="1" fillId="5" borderId="12" xfId="0" applyNumberFormat="1" applyFont="1" applyFill="1" applyBorder="1" applyAlignment="1" applyProtection="1">
      <alignment vertical="center"/>
      <protection locked="0"/>
    </xf>
    <xf numFmtId="0" fontId="4" fillId="0" borderId="13" xfId="0" applyFont="1" applyBorder="1" applyAlignment="1" applyProtection="1">
      <alignment vertical="center" wrapText="1"/>
    </xf>
    <xf numFmtId="165" fontId="1" fillId="5" borderId="14" xfId="0" applyNumberFormat="1" applyFont="1" applyFill="1" applyBorder="1" applyAlignment="1" applyProtection="1">
      <alignment vertical="center"/>
      <protection locked="0"/>
    </xf>
    <xf numFmtId="165" fontId="1" fillId="5" borderId="15" xfId="0" applyNumberFormat="1" applyFont="1" applyFill="1" applyBorder="1" applyAlignment="1" applyProtection="1">
      <alignment vertical="center"/>
      <protection locked="0"/>
    </xf>
    <xf numFmtId="165" fontId="1" fillId="5" borderId="13" xfId="0" applyNumberFormat="1" applyFont="1" applyFill="1" applyBorder="1" applyAlignment="1" applyProtection="1">
      <alignment vertical="center"/>
      <protection locked="0"/>
    </xf>
    <xf numFmtId="165" fontId="1" fillId="5" borderId="10" xfId="0" applyNumberFormat="1" applyFont="1" applyFill="1" applyBorder="1" applyAlignment="1" applyProtection="1">
      <alignment vertical="center"/>
      <protection locked="0"/>
    </xf>
    <xf numFmtId="0" fontId="1" fillId="0" borderId="13" xfId="0" applyFont="1" applyBorder="1" applyAlignment="1" applyProtection="1">
      <alignment vertical="center" wrapText="1"/>
    </xf>
    <xf numFmtId="0" fontId="4" fillId="0" borderId="13" xfId="0" applyFont="1" applyBorder="1" applyAlignment="1" applyProtection="1">
      <alignment horizontal="left" vertical="center" wrapText="1"/>
    </xf>
    <xf numFmtId="165" fontId="1" fillId="5" borderId="33" xfId="0" applyNumberFormat="1" applyFont="1" applyFill="1" applyBorder="1" applyAlignment="1" applyProtection="1">
      <alignment vertical="center"/>
      <protection locked="0"/>
    </xf>
    <xf numFmtId="165" fontId="1" fillId="5" borderId="32" xfId="0" applyNumberFormat="1" applyFont="1" applyFill="1" applyBorder="1" applyAlignment="1" applyProtection="1">
      <alignment vertical="center"/>
      <protection locked="0"/>
    </xf>
    <xf numFmtId="165" fontId="2" fillId="0" borderId="8" xfId="0" applyNumberFormat="1" applyFont="1" applyFill="1" applyBorder="1" applyAlignment="1" applyProtection="1">
      <alignment vertical="center"/>
    </xf>
    <xf numFmtId="165" fontId="2" fillId="0" borderId="9" xfId="0" applyNumberFormat="1" applyFont="1" applyFill="1" applyBorder="1" applyAlignment="1" applyProtection="1">
      <alignment vertical="center"/>
    </xf>
    <xf numFmtId="165" fontId="2" fillId="0" borderId="0" xfId="0" applyNumberFormat="1" applyFont="1" applyFill="1" applyBorder="1" applyAlignment="1" applyProtection="1">
      <alignment vertical="center"/>
    </xf>
    <xf numFmtId="0" fontId="1" fillId="0" borderId="16" xfId="0" applyFont="1" applyBorder="1" applyAlignment="1" applyProtection="1">
      <alignment horizontal="left" vertical="center" wrapText="1"/>
    </xf>
    <xf numFmtId="165" fontId="1" fillId="5" borderId="17" xfId="0" applyNumberFormat="1" applyFont="1" applyFill="1" applyBorder="1" applyAlignment="1" applyProtection="1">
      <alignment vertical="center"/>
      <protection locked="0"/>
    </xf>
    <xf numFmtId="165" fontId="1" fillId="5" borderId="18" xfId="0" applyNumberFormat="1" applyFont="1" applyFill="1" applyBorder="1" applyAlignment="1" applyProtection="1">
      <alignment vertical="center"/>
      <protection locked="0"/>
    </xf>
    <xf numFmtId="165" fontId="1" fillId="5" borderId="16" xfId="0" applyNumberFormat="1" applyFont="1" applyFill="1" applyBorder="1" applyAlignment="1" applyProtection="1">
      <alignment vertical="center"/>
      <protection locked="0"/>
    </xf>
    <xf numFmtId="0" fontId="1" fillId="0" borderId="0" xfId="0" applyFont="1" applyBorder="1" applyAlignment="1" applyProtection="1">
      <alignment vertical="center" wrapText="1"/>
    </xf>
    <xf numFmtId="165" fontId="1" fillId="5" borderId="8" xfId="0" applyNumberFormat="1" applyFont="1" applyFill="1" applyBorder="1" applyAlignment="1" applyProtection="1">
      <alignment vertical="center"/>
      <protection locked="0"/>
    </xf>
    <xf numFmtId="165" fontId="1" fillId="5" borderId="9" xfId="0" applyNumberFormat="1" applyFont="1" applyFill="1" applyBorder="1" applyAlignment="1" applyProtection="1">
      <alignment vertical="center"/>
      <protection locked="0"/>
    </xf>
    <xf numFmtId="165" fontId="1" fillId="5" borderId="34" xfId="0" applyNumberFormat="1" applyFont="1" applyFill="1" applyBorder="1" applyAlignment="1" applyProtection="1">
      <alignment vertical="center"/>
      <protection locked="0"/>
    </xf>
    <xf numFmtId="165" fontId="1" fillId="5" borderId="0" xfId="0" applyNumberFormat="1" applyFont="1" applyFill="1" applyBorder="1" applyAlignment="1" applyProtection="1">
      <alignment vertical="center"/>
      <protection locked="0"/>
    </xf>
    <xf numFmtId="165" fontId="2" fillId="0" borderId="33" xfId="0" applyNumberFormat="1" applyFont="1" applyFill="1" applyBorder="1" applyAlignment="1" applyProtection="1">
      <alignment vertical="center"/>
    </xf>
    <xf numFmtId="165" fontId="2" fillId="0" borderId="34" xfId="0" applyNumberFormat="1" applyFont="1" applyFill="1" applyBorder="1" applyAlignment="1" applyProtection="1">
      <alignment vertical="center"/>
    </xf>
    <xf numFmtId="165" fontId="2" fillId="0" borderId="32" xfId="0" applyNumberFormat="1" applyFont="1" applyFill="1" applyBorder="1" applyAlignment="1" applyProtection="1">
      <alignment vertical="center"/>
    </xf>
    <xf numFmtId="0" fontId="1" fillId="0" borderId="35" xfId="0" applyFont="1" applyBorder="1" applyAlignment="1" applyProtection="1">
      <alignment horizontal="left" vertical="center" wrapText="1"/>
    </xf>
    <xf numFmtId="0" fontId="1" fillId="5" borderId="32" xfId="0" applyFont="1" applyFill="1" applyBorder="1" applyAlignment="1" applyProtection="1">
      <alignment horizontal="left" vertical="center" wrapText="1" shrinkToFit="1"/>
      <protection locked="0"/>
    </xf>
    <xf numFmtId="165" fontId="1" fillId="5" borderId="19" xfId="0" applyNumberFormat="1" applyFont="1" applyFill="1" applyBorder="1" applyAlignment="1" applyProtection="1">
      <alignment horizontal="center" vertical="center"/>
      <protection locked="0"/>
    </xf>
    <xf numFmtId="165" fontId="1" fillId="5" borderId="20" xfId="0" applyNumberFormat="1" applyFont="1" applyFill="1" applyBorder="1" applyAlignment="1" applyProtection="1">
      <alignment horizontal="center" vertical="center"/>
      <protection locked="0"/>
    </xf>
    <xf numFmtId="165" fontId="1" fillId="5" borderId="8" xfId="0" applyNumberFormat="1" applyFont="1" applyFill="1" applyBorder="1" applyAlignment="1" applyProtection="1">
      <alignment horizontal="center" vertical="center"/>
      <protection locked="0"/>
    </xf>
    <xf numFmtId="165" fontId="1" fillId="5" borderId="9" xfId="0" applyNumberFormat="1" applyFont="1" applyFill="1" applyBorder="1" applyAlignment="1" applyProtection="1">
      <alignment horizontal="center" vertical="center"/>
      <protection locked="0"/>
    </xf>
    <xf numFmtId="0" fontId="17" fillId="0" borderId="58" xfId="0" applyFont="1" applyBorder="1" applyAlignment="1" applyProtection="1">
      <alignment vertical="center" wrapText="1"/>
    </xf>
    <xf numFmtId="0" fontId="17" fillId="0" borderId="66" xfId="0" applyFont="1" applyBorder="1" applyAlignment="1" applyProtection="1">
      <alignment vertical="center" wrapText="1"/>
    </xf>
    <xf numFmtId="165" fontId="2" fillId="5" borderId="67" xfId="0" applyNumberFormat="1" applyFont="1" applyFill="1" applyBorder="1" applyAlignment="1" applyProtection="1">
      <alignment vertical="center"/>
      <protection locked="0"/>
    </xf>
    <xf numFmtId="165" fontId="2" fillId="5" borderId="66" xfId="0" applyNumberFormat="1" applyFont="1" applyFill="1" applyBorder="1" applyAlignment="1" applyProtection="1">
      <alignment vertical="center"/>
      <protection locked="0"/>
    </xf>
    <xf numFmtId="165" fontId="1" fillId="5" borderId="21" xfId="0" applyNumberFormat="1" applyFont="1" applyFill="1" applyBorder="1" applyAlignment="1" applyProtection="1">
      <alignment horizontal="center" vertical="center"/>
      <protection locked="0"/>
    </xf>
    <xf numFmtId="165" fontId="1" fillId="5" borderId="0" xfId="0" applyNumberFormat="1" applyFont="1" applyFill="1" applyBorder="1" applyAlignment="1" applyProtection="1">
      <alignment horizontal="center" vertical="center"/>
      <protection locked="0"/>
    </xf>
    <xf numFmtId="0" fontId="1" fillId="5" borderId="22" xfId="0" applyFont="1" applyFill="1" applyBorder="1" applyAlignment="1" applyProtection="1">
      <alignment horizontal="left" vertical="center" shrinkToFit="1"/>
      <protection locked="0"/>
    </xf>
    <xf numFmtId="0" fontId="1" fillId="0" borderId="22" xfId="0" applyFont="1" applyFill="1" applyBorder="1" applyAlignment="1" applyProtection="1">
      <alignment vertical="center"/>
    </xf>
    <xf numFmtId="0" fontId="0" fillId="0" borderId="64" xfId="0" applyFill="1" applyBorder="1" applyAlignment="1">
      <alignment vertical="center"/>
    </xf>
    <xf numFmtId="0" fontId="2" fillId="0" borderId="35" xfId="0" applyFont="1" applyBorder="1" applyAlignment="1" applyProtection="1">
      <alignment vertical="center" wrapText="1"/>
    </xf>
    <xf numFmtId="0" fontId="2" fillId="0" borderId="36" xfId="0" applyFont="1" applyBorder="1" applyAlignment="1" applyProtection="1">
      <alignment vertical="center" wrapText="1"/>
    </xf>
    <xf numFmtId="165" fontId="1" fillId="5" borderId="37" xfId="0" applyNumberFormat="1" applyFont="1" applyFill="1" applyBorder="1" applyAlignment="1" applyProtection="1">
      <alignment vertical="center"/>
      <protection locked="0"/>
    </xf>
    <xf numFmtId="165" fontId="1" fillId="5" borderId="36" xfId="0" applyNumberFormat="1" applyFont="1" applyFill="1" applyBorder="1" applyAlignment="1" applyProtection="1">
      <alignment vertical="center"/>
      <protection locked="0"/>
    </xf>
    <xf numFmtId="165" fontId="1" fillId="5" borderId="35" xfId="0" applyNumberFormat="1" applyFont="1" applyFill="1" applyBorder="1" applyAlignment="1" applyProtection="1">
      <alignment vertical="center"/>
      <protection locked="0"/>
    </xf>
    <xf numFmtId="165" fontId="2" fillId="5" borderId="58" xfId="0" applyNumberFormat="1" applyFont="1" applyFill="1" applyBorder="1" applyAlignment="1" applyProtection="1">
      <alignment vertical="center"/>
      <protection locked="0"/>
    </xf>
    <xf numFmtId="165" fontId="2" fillId="0" borderId="65" xfId="0" applyNumberFormat="1" applyFont="1" applyFill="1" applyBorder="1" applyAlignment="1" applyProtection="1">
      <alignment vertical="center"/>
    </xf>
    <xf numFmtId="165" fontId="2" fillId="0" borderId="64" xfId="0" applyNumberFormat="1" applyFont="1" applyFill="1" applyBorder="1" applyAlignment="1" applyProtection="1">
      <alignment vertical="center"/>
    </xf>
    <xf numFmtId="165" fontId="2" fillId="0" borderId="22" xfId="0" applyNumberFormat="1" applyFont="1" applyFill="1" applyBorder="1" applyAlignment="1" applyProtection="1">
      <alignment vertical="center"/>
    </xf>
    <xf numFmtId="49" fontId="1" fillId="3" borderId="13" xfId="0" applyNumberFormat="1" applyFont="1" applyFill="1" applyBorder="1" applyAlignment="1" applyProtection="1">
      <alignment vertical="center" shrinkToFit="1"/>
      <protection locked="0"/>
    </xf>
    <xf numFmtId="49" fontId="1" fillId="3" borderId="21" xfId="0" applyNumberFormat="1" applyFont="1" applyFill="1" applyBorder="1" applyAlignment="1" applyProtection="1">
      <alignment vertical="center" shrinkToFit="1"/>
      <protection locked="0"/>
    </xf>
    <xf numFmtId="49" fontId="1" fillId="3" borderId="32" xfId="0" applyNumberFormat="1" applyFont="1" applyFill="1" applyBorder="1" applyAlignment="1" applyProtection="1">
      <alignment vertical="center" shrinkToFit="1"/>
      <protection locked="0"/>
    </xf>
    <xf numFmtId="49" fontId="1" fillId="3" borderId="68" xfId="0" applyNumberFormat="1" applyFont="1" applyFill="1" applyBorder="1" applyAlignment="1" applyProtection="1">
      <alignment vertical="center" shrinkToFit="1"/>
      <protection locked="0"/>
    </xf>
    <xf numFmtId="0" fontId="1" fillId="0" borderId="0" xfId="0" applyFont="1" applyBorder="1" applyAlignment="1">
      <alignment vertical="top" wrapText="1"/>
    </xf>
    <xf numFmtId="0" fontId="1" fillId="0" borderId="7" xfId="0" applyFont="1" applyBorder="1" applyAlignment="1"/>
    <xf numFmtId="166" fontId="0" fillId="0" borderId="0" xfId="0" quotePrefix="1" applyNumberFormat="1" applyBorder="1" applyAlignment="1" applyProtection="1">
      <alignment horizontal="center" vertical="center" wrapText="1"/>
    </xf>
    <xf numFmtId="0" fontId="1" fillId="0" borderId="0" xfId="0" applyFont="1" applyBorder="1" applyAlignment="1" applyProtection="1">
      <alignment horizontal="center" vertical="center" wrapText="1"/>
    </xf>
    <xf numFmtId="0" fontId="0" fillId="0" borderId="0" xfId="0" applyBorder="1" applyAlignment="1" applyProtection="1">
      <alignment horizontal="center" vertical="center" wrapText="1"/>
    </xf>
  </cellXfs>
  <cellStyles count="4">
    <cellStyle name="Normal" xfId="0" builtinId="0"/>
    <cellStyle name="Percent" xfId="1" builtinId="5"/>
    <cellStyle name="Standard 2" xfId="2"/>
    <cellStyle name="Standard 3" xfId="3"/>
  </cellStyles>
  <dxfs count="1">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mruColors>
      <color rgb="FF808080"/>
      <color rgb="FFFFFFCC"/>
      <color rgb="FF96969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7</xdr:row>
      <xdr:rowOff>0</xdr:rowOff>
    </xdr:from>
    <xdr:to>
      <xdr:col>1</xdr:col>
      <xdr:colOff>1520190</xdr:colOff>
      <xdr:row>7</xdr:row>
      <xdr:rowOff>1905</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76225" y="3333750"/>
          <a:ext cx="1520190" cy="190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15</xdr:col>
      <xdr:colOff>428625</xdr:colOff>
      <xdr:row>0</xdr:row>
      <xdr:rowOff>114300</xdr:rowOff>
    </xdr:from>
    <xdr:to>
      <xdr:col>19</xdr:col>
      <xdr:colOff>0</xdr:colOff>
      <xdr:row>0</xdr:row>
      <xdr:rowOff>666750</xdr:rowOff>
    </xdr:to>
    <xdr:pic>
      <xdr:nvPicPr>
        <xdr:cNvPr id="2" name="Grafik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t="12700" r="11803" b="16392"/>
        <a:stretch/>
      </xdr:blipFill>
      <xdr:spPr>
        <a:xfrm>
          <a:off x="8429625" y="114300"/>
          <a:ext cx="1704975" cy="55245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31-1-bewertungsschema-auswertung-eignung-de1"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inweise"/>
      <sheetName val="Übersicht Länder und Regionen"/>
      <sheetName val="Unternehmen 1-5"/>
      <sheetName val="Unternehmen 6-10"/>
      <sheetName val="Auswahllisten"/>
    </sheetNames>
    <sheetDataSet>
      <sheetData sheetId="0" refreshError="1"/>
      <sheetData sheetId="1" refreshError="1"/>
      <sheetData sheetId="2" refreshError="1"/>
      <sheetData sheetId="3" refreshError="1"/>
      <sheetData sheetId="4">
        <row r="2">
          <cell r="C2" t="str">
            <v xml:space="preserve">in der Region World </v>
          </cell>
          <cell r="D2">
            <v>0</v>
          </cell>
          <cell r="E2" t="str">
            <v>ja</v>
          </cell>
          <cell r="F2" t="str">
            <v>geeignet</v>
          </cell>
        </row>
        <row r="3">
          <cell r="C3" t="str">
            <v xml:space="preserve">in der Region Africa </v>
          </cell>
          <cell r="D3">
            <v>1</v>
          </cell>
          <cell r="E3" t="str">
            <v>nein</v>
          </cell>
          <cell r="F3" t="str">
            <v>ungeeignet</v>
          </cell>
        </row>
        <row r="4">
          <cell r="C4" t="str">
            <v xml:space="preserve">in der Region Eastern Africa </v>
          </cell>
          <cell r="D4">
            <v>2</v>
          </cell>
        </row>
        <row r="5">
          <cell r="C5" t="str">
            <v xml:space="preserve">in der Region Middle Africa </v>
          </cell>
          <cell r="D5">
            <v>3</v>
          </cell>
        </row>
        <row r="6">
          <cell r="C6" t="str">
            <v xml:space="preserve">in der Region Northern Africa </v>
          </cell>
          <cell r="D6">
            <v>4</v>
          </cell>
        </row>
        <row r="7">
          <cell r="C7" t="str">
            <v xml:space="preserve">in der Region Southern Africa </v>
          </cell>
          <cell r="D7">
            <v>5</v>
          </cell>
        </row>
        <row r="8">
          <cell r="C8" t="str">
            <v xml:space="preserve">in der Region Western Africa </v>
          </cell>
          <cell r="D8">
            <v>6</v>
          </cell>
        </row>
        <row r="9">
          <cell r="C9" t="str">
            <v xml:space="preserve">in der Region Americas </v>
          </cell>
          <cell r="D9">
            <v>7</v>
          </cell>
        </row>
        <row r="10">
          <cell r="C10" t="str">
            <v xml:space="preserve">in der Region Latin America and the Caribbea </v>
          </cell>
          <cell r="D10">
            <v>8</v>
          </cell>
        </row>
        <row r="11">
          <cell r="C11" t="str">
            <v xml:space="preserve">in der Region Caribbean </v>
          </cell>
          <cell r="D11">
            <v>9</v>
          </cell>
        </row>
        <row r="12">
          <cell r="C12" t="str">
            <v xml:space="preserve">in der Region Central America </v>
          </cell>
          <cell r="D12">
            <v>10</v>
          </cell>
        </row>
        <row r="13">
          <cell r="C13" t="str">
            <v xml:space="preserve">in der Region South America </v>
          </cell>
        </row>
        <row r="14">
          <cell r="C14" t="str">
            <v xml:space="preserve">in der Region Northern America </v>
          </cell>
        </row>
        <row r="15">
          <cell r="C15" t="str">
            <v xml:space="preserve">in der Region Asia </v>
          </cell>
        </row>
        <row r="16">
          <cell r="C16" t="str">
            <v xml:space="preserve">in der Region Central Asia </v>
          </cell>
        </row>
        <row r="17">
          <cell r="C17" t="str">
            <v xml:space="preserve">in der Region Eastern Asia </v>
          </cell>
        </row>
        <row r="18">
          <cell r="C18" t="str">
            <v xml:space="preserve">in der Region Southern Asia </v>
          </cell>
        </row>
        <row r="19">
          <cell r="C19" t="str">
            <v xml:space="preserve">in der Region South-Eastern Asia </v>
          </cell>
        </row>
        <row r="20">
          <cell r="C20" t="str">
            <v xml:space="preserve">in der Region Western Asia </v>
          </cell>
        </row>
        <row r="21">
          <cell r="C21" t="str">
            <v xml:space="preserve">in der Region Europe </v>
          </cell>
        </row>
        <row r="22">
          <cell r="C22" t="str">
            <v xml:space="preserve">in der Region Eastern Europe </v>
          </cell>
        </row>
        <row r="23">
          <cell r="C23" t="str">
            <v xml:space="preserve">in der Region Northern Europe </v>
          </cell>
        </row>
        <row r="24">
          <cell r="C24" t="str">
            <v xml:space="preserve">in der Region Southern Europe </v>
          </cell>
        </row>
        <row r="25">
          <cell r="C25" t="str">
            <v xml:space="preserve">in der Region Western Europe </v>
          </cell>
        </row>
        <row r="26">
          <cell r="C26" t="str">
            <v xml:space="preserve">in der Region Oceania </v>
          </cell>
        </row>
        <row r="27">
          <cell r="C27" t="str">
            <v>im Land Afghanistan</v>
          </cell>
        </row>
        <row r="28">
          <cell r="C28" t="str">
            <v>im Land Åland Islands</v>
          </cell>
        </row>
        <row r="29">
          <cell r="C29" t="str">
            <v>im Land Albania</v>
          </cell>
        </row>
        <row r="30">
          <cell r="C30" t="str">
            <v>im Land Algeria</v>
          </cell>
        </row>
        <row r="31">
          <cell r="C31" t="str">
            <v>im Land American Samoa</v>
          </cell>
        </row>
        <row r="32">
          <cell r="C32" t="str">
            <v>im Land Andorra</v>
          </cell>
        </row>
        <row r="33">
          <cell r="C33" t="str">
            <v>im Land Angola</v>
          </cell>
        </row>
        <row r="34">
          <cell r="C34" t="str">
            <v>im Land Anguilla</v>
          </cell>
        </row>
        <row r="35">
          <cell r="C35" t="str">
            <v>im Land Antigua and Barbuda</v>
          </cell>
        </row>
        <row r="36">
          <cell r="C36" t="str">
            <v>im Land Argentina</v>
          </cell>
        </row>
        <row r="37">
          <cell r="C37" t="str">
            <v>im Land Armenia</v>
          </cell>
        </row>
        <row r="38">
          <cell r="C38" t="str">
            <v>im Land Aruba</v>
          </cell>
        </row>
        <row r="39">
          <cell r="C39" t="str">
            <v>im Land Australia</v>
          </cell>
        </row>
        <row r="40">
          <cell r="C40" t="str">
            <v>im Land Austria</v>
          </cell>
        </row>
        <row r="41">
          <cell r="C41" t="str">
            <v>im Land Azerbaijan</v>
          </cell>
        </row>
        <row r="42">
          <cell r="C42" t="str">
            <v>im Land Bahamas</v>
          </cell>
        </row>
        <row r="43">
          <cell r="C43" t="str">
            <v>im Land Bahrain</v>
          </cell>
        </row>
        <row r="44">
          <cell r="C44" t="str">
            <v>im Land Bangladesh</v>
          </cell>
        </row>
        <row r="45">
          <cell r="C45" t="str">
            <v>im Land Barbados</v>
          </cell>
        </row>
        <row r="46">
          <cell r="C46" t="str">
            <v>im Land Belarus</v>
          </cell>
        </row>
        <row r="47">
          <cell r="C47" t="str">
            <v>im Land Belgium</v>
          </cell>
        </row>
        <row r="48">
          <cell r="C48" t="str">
            <v>im Land Belize</v>
          </cell>
        </row>
        <row r="49">
          <cell r="C49" t="str">
            <v>im Land Benin</v>
          </cell>
        </row>
        <row r="50">
          <cell r="C50" t="str">
            <v>im Land Bermuda</v>
          </cell>
        </row>
        <row r="51">
          <cell r="C51" t="str">
            <v>im Land Bhutan</v>
          </cell>
        </row>
        <row r="52">
          <cell r="C52" t="str">
            <v>im Land Bolivia (Plurinational State of)</v>
          </cell>
        </row>
        <row r="53">
          <cell r="C53" t="str">
            <v>im Land Bonaire, Sint Eustatius and Saba</v>
          </cell>
        </row>
        <row r="54">
          <cell r="C54" t="str">
            <v>im Land Bosnia and Herzegovina</v>
          </cell>
        </row>
        <row r="55">
          <cell r="C55" t="str">
            <v>im Land Botswana</v>
          </cell>
        </row>
        <row r="56">
          <cell r="C56" t="str">
            <v>im Land Brazil</v>
          </cell>
        </row>
        <row r="57">
          <cell r="C57" t="str">
            <v>im Land British Virgin Islands</v>
          </cell>
        </row>
        <row r="58">
          <cell r="C58" t="str">
            <v>im Land Brunei Darussalam</v>
          </cell>
        </row>
        <row r="59">
          <cell r="C59" t="str">
            <v>im Land Bulgaria</v>
          </cell>
        </row>
        <row r="60">
          <cell r="C60" t="str">
            <v>im Land Burkina Faso</v>
          </cell>
        </row>
        <row r="61">
          <cell r="C61" t="str">
            <v>im Land Burundi</v>
          </cell>
        </row>
        <row r="62">
          <cell r="C62" t="str">
            <v>im Land Cabo Verde</v>
          </cell>
        </row>
        <row r="63">
          <cell r="C63" t="str">
            <v>im Land Cambodia</v>
          </cell>
        </row>
        <row r="64">
          <cell r="C64" t="str">
            <v>im Land Cameroon</v>
          </cell>
        </row>
        <row r="65">
          <cell r="C65" t="str">
            <v>im Land Canada</v>
          </cell>
        </row>
        <row r="66">
          <cell r="C66" t="str">
            <v>im Land Cayman Islands</v>
          </cell>
        </row>
        <row r="67">
          <cell r="C67" t="str">
            <v>im Land Central African Republic</v>
          </cell>
        </row>
        <row r="68">
          <cell r="C68" t="str">
            <v>im Land Chad</v>
          </cell>
        </row>
        <row r="69">
          <cell r="C69" t="str">
            <v>im Land Channel Islands</v>
          </cell>
        </row>
        <row r="70">
          <cell r="C70" t="str">
            <v>im Land Chile</v>
          </cell>
        </row>
        <row r="71">
          <cell r="C71" t="str">
            <v>im Land China</v>
          </cell>
        </row>
        <row r="72">
          <cell r="C72" t="str">
            <v>im Land China, Hong Kong Special Administrative Region</v>
          </cell>
        </row>
        <row r="73">
          <cell r="C73" t="str">
            <v>im Land China, Macao Special Administrative Region</v>
          </cell>
        </row>
        <row r="74">
          <cell r="C74" t="str">
            <v>im Land Colombia</v>
          </cell>
        </row>
        <row r="75">
          <cell r="C75" t="str">
            <v>im Land Comoros</v>
          </cell>
        </row>
        <row r="76">
          <cell r="C76" t="str">
            <v>im Land Congo</v>
          </cell>
        </row>
        <row r="77">
          <cell r="C77" t="str">
            <v>im Land Cook Islands</v>
          </cell>
        </row>
        <row r="78">
          <cell r="C78" t="str">
            <v>im Land Costa Rica</v>
          </cell>
        </row>
        <row r="79">
          <cell r="C79" t="str">
            <v>im Land Côte d'Ivoire</v>
          </cell>
        </row>
        <row r="80">
          <cell r="C80" t="str">
            <v>im Land Croatia</v>
          </cell>
        </row>
        <row r="81">
          <cell r="C81" t="str">
            <v>im Land Cuba</v>
          </cell>
        </row>
        <row r="82">
          <cell r="C82" t="str">
            <v>im Land Curaçao</v>
          </cell>
        </row>
        <row r="83">
          <cell r="C83" t="str">
            <v>im Land Cyprus</v>
          </cell>
        </row>
        <row r="84">
          <cell r="C84" t="str">
            <v>im Land Czech Republic</v>
          </cell>
        </row>
        <row r="85">
          <cell r="C85" t="str">
            <v>im Land Democratic People's Republic of Korea</v>
          </cell>
        </row>
        <row r="86">
          <cell r="C86" t="str">
            <v>im Land Democratic Republic of the Congo</v>
          </cell>
        </row>
        <row r="87">
          <cell r="C87" t="str">
            <v>im Land Denmark</v>
          </cell>
        </row>
        <row r="88">
          <cell r="C88" t="str">
            <v>im Land Djibouti</v>
          </cell>
        </row>
        <row r="89">
          <cell r="C89" t="str">
            <v>im Land Dominica</v>
          </cell>
        </row>
        <row r="90">
          <cell r="C90" t="str">
            <v>im Land Dominican Republic</v>
          </cell>
        </row>
        <row r="91">
          <cell r="C91" t="str">
            <v>im Land Ecuador</v>
          </cell>
        </row>
        <row r="92">
          <cell r="C92" t="str">
            <v>im Land Egypt</v>
          </cell>
        </row>
        <row r="93">
          <cell r="C93" t="str">
            <v>im Land El Salvador</v>
          </cell>
        </row>
        <row r="94">
          <cell r="C94" t="str">
            <v>im Land Equatorial Guinea</v>
          </cell>
        </row>
        <row r="95">
          <cell r="C95" t="str">
            <v>im Land Eritrea</v>
          </cell>
        </row>
        <row r="96">
          <cell r="C96" t="str">
            <v>im Land Estonia</v>
          </cell>
        </row>
        <row r="97">
          <cell r="C97" t="str">
            <v>im Land Ethiopia</v>
          </cell>
        </row>
        <row r="98">
          <cell r="C98" t="str">
            <v>im Land Faeroe Islands</v>
          </cell>
        </row>
        <row r="99">
          <cell r="C99" t="str">
            <v>im Land Falkland Islands (Malvinas)</v>
          </cell>
        </row>
        <row r="100">
          <cell r="C100" t="str">
            <v>im Land Fiji</v>
          </cell>
        </row>
        <row r="101">
          <cell r="C101" t="str">
            <v>im Land Finland</v>
          </cell>
        </row>
        <row r="102">
          <cell r="C102" t="str">
            <v>im Land France</v>
          </cell>
        </row>
        <row r="103">
          <cell r="C103" t="str">
            <v>im Land French Guiana</v>
          </cell>
        </row>
        <row r="104">
          <cell r="C104" t="str">
            <v>im Land French Polynesia</v>
          </cell>
        </row>
        <row r="105">
          <cell r="C105" t="str">
            <v>im Land Gabon</v>
          </cell>
        </row>
        <row r="106">
          <cell r="C106" t="str">
            <v>im Land Gambia</v>
          </cell>
        </row>
        <row r="107">
          <cell r="C107" t="str">
            <v>im Land Georgia</v>
          </cell>
        </row>
        <row r="108">
          <cell r="C108" t="str">
            <v>im Land Germany</v>
          </cell>
        </row>
        <row r="109">
          <cell r="C109" t="str">
            <v>im Land Ghana</v>
          </cell>
        </row>
        <row r="110">
          <cell r="C110" t="str">
            <v>im Land Gibraltar</v>
          </cell>
        </row>
        <row r="111">
          <cell r="C111" t="str">
            <v>im Land Greece</v>
          </cell>
        </row>
        <row r="112">
          <cell r="C112" t="str">
            <v>im Land Greenland</v>
          </cell>
        </row>
        <row r="113">
          <cell r="C113" t="str">
            <v>im Land Grenada</v>
          </cell>
        </row>
        <row r="114">
          <cell r="C114" t="str">
            <v>im Land Guadeloupe</v>
          </cell>
        </row>
        <row r="115">
          <cell r="C115" t="str">
            <v>im Land Guam</v>
          </cell>
        </row>
        <row r="116">
          <cell r="C116" t="str">
            <v>im Land Guatemala</v>
          </cell>
        </row>
        <row r="117">
          <cell r="C117" t="str">
            <v>im Land Guernsey</v>
          </cell>
        </row>
        <row r="118">
          <cell r="C118" t="str">
            <v>im Land Guinea</v>
          </cell>
        </row>
        <row r="119">
          <cell r="C119" t="str">
            <v>im Land Guinea-Bissau</v>
          </cell>
        </row>
        <row r="120">
          <cell r="C120" t="str">
            <v>im Land Guyana</v>
          </cell>
        </row>
        <row r="121">
          <cell r="C121" t="str">
            <v>im Land Haiti</v>
          </cell>
        </row>
        <row r="122">
          <cell r="C122" t="str">
            <v>im Land Holy See</v>
          </cell>
        </row>
        <row r="123">
          <cell r="C123" t="str">
            <v>im Land Honduras</v>
          </cell>
        </row>
        <row r="124">
          <cell r="C124" t="str">
            <v>im Land Hungary</v>
          </cell>
        </row>
        <row r="125">
          <cell r="C125" t="str">
            <v>im Land Iceland</v>
          </cell>
        </row>
        <row r="126">
          <cell r="C126" t="str">
            <v>im Land India</v>
          </cell>
        </row>
        <row r="127">
          <cell r="C127" t="str">
            <v>im Land Indonesia</v>
          </cell>
        </row>
        <row r="128">
          <cell r="C128" t="str">
            <v>im Land Iran (Islamic Republic of)</v>
          </cell>
        </row>
        <row r="129">
          <cell r="C129" t="str">
            <v>im Land Iraq</v>
          </cell>
        </row>
        <row r="130">
          <cell r="C130" t="str">
            <v>im Land Ireland</v>
          </cell>
        </row>
        <row r="131">
          <cell r="C131" t="str">
            <v>im Land Isle of Man</v>
          </cell>
        </row>
        <row r="132">
          <cell r="C132" t="str">
            <v>im Land Israel</v>
          </cell>
        </row>
        <row r="133">
          <cell r="C133" t="str">
            <v>im Land Italy</v>
          </cell>
        </row>
        <row r="134">
          <cell r="C134" t="str">
            <v>im Land Jamaica</v>
          </cell>
        </row>
        <row r="135">
          <cell r="C135" t="str">
            <v>im Land Japan</v>
          </cell>
        </row>
        <row r="136">
          <cell r="C136" t="str">
            <v>im Land Jersey</v>
          </cell>
        </row>
        <row r="137">
          <cell r="C137" t="str">
            <v>im Land Jordan</v>
          </cell>
        </row>
        <row r="138">
          <cell r="C138" t="str">
            <v>im Land Kazakhstan</v>
          </cell>
        </row>
        <row r="139">
          <cell r="C139" t="str">
            <v>im Land Kenya</v>
          </cell>
        </row>
        <row r="140">
          <cell r="C140" t="str">
            <v>im Land Kiribati</v>
          </cell>
        </row>
        <row r="141">
          <cell r="C141" t="str">
            <v>im Land Kuwait</v>
          </cell>
        </row>
        <row r="142">
          <cell r="C142" t="str">
            <v>im Land Kyrgyzstan</v>
          </cell>
        </row>
        <row r="143">
          <cell r="C143" t="str">
            <v>im Land Lao People's Democratic Republic</v>
          </cell>
        </row>
        <row r="144">
          <cell r="C144" t="str">
            <v>im Land Latvia</v>
          </cell>
        </row>
        <row r="145">
          <cell r="C145" t="str">
            <v>im Land Lebanon</v>
          </cell>
        </row>
        <row r="146">
          <cell r="C146" t="str">
            <v>im Land Lesotho</v>
          </cell>
        </row>
        <row r="147">
          <cell r="C147" t="str">
            <v>im Land Liberia</v>
          </cell>
        </row>
        <row r="148">
          <cell r="C148" t="str">
            <v>im Land Libya</v>
          </cell>
        </row>
        <row r="149">
          <cell r="C149" t="str">
            <v>im Land Liechtenstein</v>
          </cell>
        </row>
        <row r="150">
          <cell r="C150" t="str">
            <v>im Land Lithuania</v>
          </cell>
        </row>
        <row r="151">
          <cell r="C151" t="str">
            <v>im Land Luxembourg</v>
          </cell>
        </row>
        <row r="152">
          <cell r="C152" t="str">
            <v>im Land Madagascar</v>
          </cell>
        </row>
        <row r="153">
          <cell r="C153" t="str">
            <v>im Land Malawi</v>
          </cell>
        </row>
        <row r="154">
          <cell r="C154" t="str">
            <v>im Land Malaysia</v>
          </cell>
        </row>
        <row r="155">
          <cell r="C155" t="str">
            <v>im Land Maldives</v>
          </cell>
        </row>
        <row r="156">
          <cell r="C156" t="str">
            <v>im Land Mali</v>
          </cell>
        </row>
        <row r="157">
          <cell r="C157" t="str">
            <v>im Land Malta</v>
          </cell>
        </row>
        <row r="158">
          <cell r="C158" t="str">
            <v>im Land Marshall Islands</v>
          </cell>
        </row>
        <row r="159">
          <cell r="C159" t="str">
            <v>im Land Martinique</v>
          </cell>
        </row>
        <row r="160">
          <cell r="C160" t="str">
            <v>im Land Mauritania</v>
          </cell>
        </row>
        <row r="161">
          <cell r="C161" t="str">
            <v>im Land Mauritius</v>
          </cell>
        </row>
        <row r="162">
          <cell r="C162" t="str">
            <v>im Land Mayotte</v>
          </cell>
        </row>
        <row r="163">
          <cell r="C163" t="str">
            <v>im Land Mexico</v>
          </cell>
        </row>
        <row r="164">
          <cell r="C164" t="str">
            <v>im Land Micronesia (Federated States of)</v>
          </cell>
        </row>
        <row r="165">
          <cell r="C165" t="str">
            <v>im Land Monaco</v>
          </cell>
        </row>
        <row r="166">
          <cell r="C166" t="str">
            <v>im Land Mongolia</v>
          </cell>
        </row>
        <row r="167">
          <cell r="C167" t="str">
            <v>im Land Montenegro</v>
          </cell>
        </row>
        <row r="168">
          <cell r="C168" t="str">
            <v>im Land Montserrat</v>
          </cell>
        </row>
        <row r="169">
          <cell r="C169" t="str">
            <v>im Land Morocco</v>
          </cell>
        </row>
        <row r="170">
          <cell r="C170" t="str">
            <v>im Land Mozambique</v>
          </cell>
        </row>
        <row r="171">
          <cell r="C171" t="str">
            <v>im Land Myanmar</v>
          </cell>
        </row>
        <row r="172">
          <cell r="C172" t="str">
            <v>im Land Namibia</v>
          </cell>
        </row>
        <row r="173">
          <cell r="C173" t="str">
            <v>im Land Nauru</v>
          </cell>
        </row>
        <row r="174">
          <cell r="C174" t="str">
            <v>im Land Nepal</v>
          </cell>
        </row>
        <row r="175">
          <cell r="C175" t="str">
            <v>im Land Netherlands</v>
          </cell>
        </row>
        <row r="176">
          <cell r="C176" t="str">
            <v>im Land New Caledonia</v>
          </cell>
        </row>
        <row r="177">
          <cell r="C177" t="str">
            <v>im Land New Zealand</v>
          </cell>
        </row>
        <row r="178">
          <cell r="C178" t="str">
            <v>im Land Nicaragua</v>
          </cell>
        </row>
        <row r="179">
          <cell r="C179" t="str">
            <v>im Land Niger</v>
          </cell>
        </row>
        <row r="180">
          <cell r="C180" t="str">
            <v>im Land Nigeria</v>
          </cell>
        </row>
        <row r="181">
          <cell r="C181" t="str">
            <v>im Land Niue</v>
          </cell>
        </row>
        <row r="182">
          <cell r="C182" t="str">
            <v>im Land Norfolk Island</v>
          </cell>
        </row>
        <row r="183">
          <cell r="C183" t="str">
            <v>im Land Northern Mariana Islands</v>
          </cell>
        </row>
        <row r="184">
          <cell r="C184" t="str">
            <v>im Land Norway</v>
          </cell>
        </row>
        <row r="185">
          <cell r="C185" t="str">
            <v>im Land Oman</v>
          </cell>
        </row>
        <row r="186">
          <cell r="C186" t="str">
            <v>im Land Pakistan</v>
          </cell>
        </row>
        <row r="187">
          <cell r="C187" t="str">
            <v>im Land Palau</v>
          </cell>
        </row>
        <row r="188">
          <cell r="C188" t="str">
            <v>im Land Panama</v>
          </cell>
        </row>
        <row r="189">
          <cell r="C189" t="str">
            <v>im Land Papua New Guinea</v>
          </cell>
        </row>
        <row r="190">
          <cell r="C190" t="str">
            <v>im Land Paraguay</v>
          </cell>
        </row>
        <row r="191">
          <cell r="C191" t="str">
            <v>im Land Peru</v>
          </cell>
        </row>
        <row r="192">
          <cell r="C192" t="str">
            <v>im Land Philippines</v>
          </cell>
        </row>
        <row r="193">
          <cell r="C193" t="str">
            <v>im Land Pitcairn</v>
          </cell>
        </row>
        <row r="194">
          <cell r="C194" t="str">
            <v>im Land Poland</v>
          </cell>
        </row>
        <row r="195">
          <cell r="C195" t="str">
            <v>im Land Portugal</v>
          </cell>
        </row>
        <row r="196">
          <cell r="C196" t="str">
            <v>im Land Puerto Rico</v>
          </cell>
        </row>
        <row r="197">
          <cell r="C197" t="str">
            <v>im Land Qatar</v>
          </cell>
        </row>
        <row r="198">
          <cell r="C198" t="str">
            <v>im Land Republic of Korea</v>
          </cell>
        </row>
        <row r="199">
          <cell r="C199" t="str">
            <v>im Land Republic of Moldova</v>
          </cell>
        </row>
        <row r="200">
          <cell r="C200" t="str">
            <v>im Land Réunion</v>
          </cell>
        </row>
        <row r="201">
          <cell r="C201" t="str">
            <v>im Land Romania</v>
          </cell>
        </row>
        <row r="202">
          <cell r="C202" t="str">
            <v>im Land Russian Federation</v>
          </cell>
        </row>
        <row r="203">
          <cell r="C203" t="str">
            <v>im Land Rwanda</v>
          </cell>
        </row>
        <row r="204">
          <cell r="C204" t="str">
            <v>im Land Saint Barthélemy</v>
          </cell>
        </row>
        <row r="205">
          <cell r="C205" t="str">
            <v>im Land Saint Helena</v>
          </cell>
        </row>
        <row r="206">
          <cell r="C206" t="str">
            <v>im Land Saint Kitts and Nevis</v>
          </cell>
        </row>
        <row r="207">
          <cell r="C207" t="str">
            <v>im Land Saint Lucia</v>
          </cell>
        </row>
        <row r="208">
          <cell r="C208" t="str">
            <v>im Land Saint Martin (French part)</v>
          </cell>
        </row>
        <row r="209">
          <cell r="C209" t="str">
            <v>im Land Saint Pierre and Miquelon</v>
          </cell>
        </row>
        <row r="210">
          <cell r="C210" t="str">
            <v>im Land Saint Vincent and the Grenadines</v>
          </cell>
        </row>
        <row r="211">
          <cell r="C211" t="str">
            <v>im Land Samoa</v>
          </cell>
        </row>
        <row r="212">
          <cell r="C212" t="str">
            <v>im Land San Marino</v>
          </cell>
        </row>
        <row r="213">
          <cell r="C213" t="str">
            <v>im Land Sao Tome and Principe</v>
          </cell>
        </row>
        <row r="214">
          <cell r="C214" t="str">
            <v>im Land Sark</v>
          </cell>
        </row>
        <row r="215">
          <cell r="C215" t="str">
            <v>im Land Saudi Arabia</v>
          </cell>
        </row>
        <row r="216">
          <cell r="C216" t="str">
            <v>im Land Senegal</v>
          </cell>
        </row>
        <row r="217">
          <cell r="C217" t="str">
            <v>im Land Serbia</v>
          </cell>
        </row>
        <row r="218">
          <cell r="C218" t="str">
            <v>im Land Seychelles</v>
          </cell>
        </row>
        <row r="219">
          <cell r="C219" t="str">
            <v>im Land Sierra Leone</v>
          </cell>
        </row>
        <row r="220">
          <cell r="C220" t="str">
            <v>im Land Singapore</v>
          </cell>
        </row>
        <row r="221">
          <cell r="C221" t="str">
            <v>im Land Sint Maarten (Dutch part)</v>
          </cell>
        </row>
        <row r="222">
          <cell r="C222" t="str">
            <v>im Land Slovakia</v>
          </cell>
        </row>
        <row r="223">
          <cell r="C223" t="str">
            <v>im Land Slovenia</v>
          </cell>
        </row>
        <row r="224">
          <cell r="C224" t="str">
            <v>im Land Solomon Islands</v>
          </cell>
        </row>
        <row r="225">
          <cell r="C225" t="str">
            <v>im Land Somalia</v>
          </cell>
        </row>
        <row r="226">
          <cell r="C226" t="str">
            <v>im Land South Africa</v>
          </cell>
        </row>
        <row r="227">
          <cell r="C227" t="str">
            <v>im Land South Sudan</v>
          </cell>
        </row>
        <row r="228">
          <cell r="C228" t="str">
            <v>im Land Spain</v>
          </cell>
        </row>
        <row r="229">
          <cell r="C229" t="str">
            <v>im Land Sri Lanka</v>
          </cell>
        </row>
        <row r="230">
          <cell r="C230" t="str">
            <v>im Land State of Palestine</v>
          </cell>
        </row>
        <row r="231">
          <cell r="C231" t="str">
            <v>im Land Sudan</v>
          </cell>
        </row>
        <row r="232">
          <cell r="C232" t="str">
            <v>im Land Suriname</v>
          </cell>
        </row>
        <row r="233">
          <cell r="C233" t="str">
            <v>im Land Svalbard and Jan Mayen Islands</v>
          </cell>
        </row>
        <row r="234">
          <cell r="C234" t="str">
            <v>im Land Swaziland</v>
          </cell>
        </row>
        <row r="235">
          <cell r="C235" t="str">
            <v>im Land Sweden</v>
          </cell>
        </row>
        <row r="236">
          <cell r="C236" t="str">
            <v>im Land Switzerland</v>
          </cell>
        </row>
        <row r="237">
          <cell r="C237" t="str">
            <v>im Land Syrian Arab Republic</v>
          </cell>
        </row>
        <row r="238">
          <cell r="C238" t="str">
            <v>im Land Tajikistan</v>
          </cell>
        </row>
        <row r="239">
          <cell r="C239" t="str">
            <v>im Land Thailand</v>
          </cell>
        </row>
        <row r="240">
          <cell r="C240" t="str">
            <v>im Land The former Yugoslav Republic of Macedonia</v>
          </cell>
        </row>
        <row r="241">
          <cell r="C241" t="str">
            <v>im Land Timor-Leste</v>
          </cell>
        </row>
        <row r="242">
          <cell r="C242" t="str">
            <v>im Land Togo</v>
          </cell>
        </row>
        <row r="243">
          <cell r="C243" t="str">
            <v>im Land Tokelau</v>
          </cell>
        </row>
        <row r="244">
          <cell r="C244" t="str">
            <v>im Land Tonga</v>
          </cell>
        </row>
        <row r="245">
          <cell r="C245" t="str">
            <v>im Land Trinidad and Tobago</v>
          </cell>
        </row>
        <row r="246">
          <cell r="C246" t="str">
            <v>im Land Tunisia</v>
          </cell>
        </row>
        <row r="247">
          <cell r="C247" t="str">
            <v>im Land Turkey</v>
          </cell>
        </row>
        <row r="248">
          <cell r="C248" t="str">
            <v>im Land Turkmenistan</v>
          </cell>
        </row>
        <row r="249">
          <cell r="C249" t="str">
            <v>im Land Turks and Caicos Islands</v>
          </cell>
        </row>
        <row r="250">
          <cell r="C250" t="str">
            <v>im Land Tuvalu</v>
          </cell>
        </row>
        <row r="251">
          <cell r="C251" t="str">
            <v>im Land Uganda</v>
          </cell>
        </row>
        <row r="252">
          <cell r="C252" t="str">
            <v>im Land Ukraine</v>
          </cell>
        </row>
        <row r="253">
          <cell r="C253" t="str">
            <v>im Land United Arab Emirates</v>
          </cell>
        </row>
        <row r="254">
          <cell r="C254" t="str">
            <v>im Land United Kingdom of Great Britain and Northern Ireland</v>
          </cell>
        </row>
        <row r="255">
          <cell r="C255" t="str">
            <v>im Land United Republic of Tanzania</v>
          </cell>
        </row>
        <row r="256">
          <cell r="C256" t="str">
            <v>im Land United States of America</v>
          </cell>
        </row>
        <row r="257">
          <cell r="C257" t="str">
            <v>im Land United States Virgin Islands</v>
          </cell>
        </row>
        <row r="258">
          <cell r="C258" t="str">
            <v>im Land Uruguay</v>
          </cell>
        </row>
        <row r="259">
          <cell r="C259" t="str">
            <v>im Land Uzbekistan</v>
          </cell>
        </row>
        <row r="260">
          <cell r="C260" t="str">
            <v>im Land Vanuatu</v>
          </cell>
        </row>
        <row r="261">
          <cell r="C261" t="str">
            <v>im Land Venezuela (Bolivarian Republic of)</v>
          </cell>
        </row>
        <row r="262">
          <cell r="C262" t="str">
            <v>im Land Viet Nam</v>
          </cell>
        </row>
        <row r="263">
          <cell r="C263" t="str">
            <v>im Land Wallis and Futuna Islands</v>
          </cell>
        </row>
        <row r="264">
          <cell r="C264" t="str">
            <v>im Land Western Sahara</v>
          </cell>
        </row>
        <row r="265">
          <cell r="C265" t="str">
            <v>im Land Yemen</v>
          </cell>
        </row>
        <row r="266">
          <cell r="C266" t="str">
            <v>im Land Zambia</v>
          </cell>
        </row>
        <row r="267">
          <cell r="C267" t="str">
            <v>im Land Zimbabwe</v>
          </cell>
        </row>
      </sheetData>
    </sheetDataSet>
  </externalBook>
</externalLink>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2:G12"/>
  <sheetViews>
    <sheetView showGridLines="0" zoomScaleNormal="100" workbookViewId="0">
      <selection activeCell="B7" sqref="B7:G7"/>
    </sheetView>
  </sheetViews>
  <sheetFormatPr defaultColWidth="12" defaultRowHeight="11.25"/>
  <cols>
    <col min="1" max="1" width="4.83203125" customWidth="1"/>
    <col min="2" max="2" width="44.5" customWidth="1"/>
    <col min="3" max="3" width="29.5" customWidth="1"/>
    <col min="4" max="4" width="35.6640625" customWidth="1"/>
    <col min="5" max="7" width="8.33203125" customWidth="1"/>
  </cols>
  <sheetData>
    <row r="2" spans="1:7" ht="70.5" customHeight="1">
      <c r="B2" s="170" t="s">
        <v>594</v>
      </c>
      <c r="C2" s="171"/>
      <c r="D2" s="171"/>
      <c r="E2" s="171"/>
      <c r="F2" s="171"/>
      <c r="G2" s="171"/>
    </row>
    <row r="3" spans="1:7" ht="21" customHeight="1">
      <c r="B3" s="172" t="s">
        <v>595</v>
      </c>
      <c r="C3" s="172"/>
      <c r="D3" s="24"/>
      <c r="E3" s="24"/>
      <c r="F3" s="24"/>
      <c r="G3" s="24"/>
    </row>
    <row r="4" spans="1:7" ht="24" customHeight="1">
      <c r="B4" s="173" t="s">
        <v>596</v>
      </c>
      <c r="C4" s="173"/>
      <c r="D4" s="173"/>
      <c r="E4" s="24"/>
      <c r="F4" s="24"/>
      <c r="G4" s="24"/>
    </row>
    <row r="5" spans="1:7" ht="16.5" customHeight="1">
      <c r="B5" s="21"/>
      <c r="C5" s="24"/>
      <c r="D5" s="24"/>
      <c r="E5" s="24"/>
      <c r="F5" s="24"/>
      <c r="G5" s="24"/>
    </row>
    <row r="6" spans="1:7" ht="25.5" customHeight="1">
      <c r="B6" s="172" t="s">
        <v>597</v>
      </c>
      <c r="C6" s="172"/>
      <c r="D6" s="24"/>
      <c r="E6" s="24"/>
      <c r="F6" s="24"/>
      <c r="G6" s="24"/>
    </row>
    <row r="7" spans="1:7" ht="81.75" customHeight="1">
      <c r="B7" s="174" t="s">
        <v>638</v>
      </c>
      <c r="C7" s="174"/>
      <c r="D7" s="174"/>
      <c r="E7" s="174"/>
      <c r="F7" s="174"/>
      <c r="G7" s="174"/>
    </row>
    <row r="8" spans="1:7" ht="22.5">
      <c r="A8" s="25"/>
      <c r="B8" s="26" t="s">
        <v>581</v>
      </c>
      <c r="C8" s="27" t="s">
        <v>598</v>
      </c>
      <c r="D8" s="27" t="s">
        <v>599</v>
      </c>
    </row>
    <row r="9" spans="1:7" ht="15.75" customHeight="1">
      <c r="A9" s="25"/>
      <c r="B9" s="28" t="s">
        <v>600</v>
      </c>
      <c r="C9" s="29" t="s">
        <v>6</v>
      </c>
      <c r="D9" s="29" t="s">
        <v>7</v>
      </c>
    </row>
    <row r="10" spans="1:7" ht="15">
      <c r="A10" s="25"/>
      <c r="B10" s="30" t="s">
        <v>601</v>
      </c>
      <c r="C10" s="29" t="s">
        <v>8</v>
      </c>
      <c r="D10" s="29" t="s">
        <v>9</v>
      </c>
    </row>
    <row r="11" spans="1:7" ht="15">
      <c r="A11" s="25"/>
      <c r="B11" s="30" t="s">
        <v>602</v>
      </c>
      <c r="C11" s="29" t="s">
        <v>10</v>
      </c>
      <c r="D11" s="29" t="s">
        <v>11</v>
      </c>
    </row>
    <row r="12" spans="1:7" ht="15">
      <c r="A12" s="25"/>
    </row>
  </sheetData>
  <sheetProtection selectLockedCells="1"/>
  <mergeCells count="5">
    <mergeCell ref="B2:G2"/>
    <mergeCell ref="B3:C3"/>
    <mergeCell ref="B4:D4"/>
    <mergeCell ref="B6:C6"/>
    <mergeCell ref="B7:G7"/>
  </mergeCells>
  <phoneticPr fontId="0" type="noConversion"/>
  <pageMargins left="0.78740157480314965" right="0.78740157480314965" top="0.78740157480314965" bottom="0.78740157480314965" header="0.51181102362204722" footer="0.51181102362204722"/>
  <pageSetup paperSize="9" fitToHeight="0" orientation="landscape" horizontalDpi="300" verticalDpi="300"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68"/>
  <sheetViews>
    <sheetView showGridLines="0" zoomScale="85" zoomScaleNormal="85" workbookViewId="0"/>
  </sheetViews>
  <sheetFormatPr defaultColWidth="12" defaultRowHeight="11.25"/>
  <cols>
    <col min="1" max="1" width="21.33203125" style="142" customWidth="1"/>
    <col min="2" max="2" width="34.83203125" style="142" bestFit="1" customWidth="1"/>
    <col min="3" max="3" width="8.83203125" style="142" customWidth="1"/>
    <col min="4" max="4" width="19.83203125" style="142" bestFit="1" customWidth="1"/>
    <col min="5" max="5" width="53" style="142" bestFit="1" customWidth="1"/>
    <col min="6" max="6" width="8.83203125" style="142" customWidth="1"/>
    <col min="7" max="7" width="18.33203125" style="142" bestFit="1" customWidth="1"/>
    <col min="8" max="8" width="34.6640625" style="142" bestFit="1" customWidth="1"/>
    <col min="9" max="9" width="8.83203125" style="142" customWidth="1"/>
    <col min="10" max="10" width="25.33203125" style="142" customWidth="1"/>
    <col min="11" max="11" width="49.1640625" style="142" bestFit="1" customWidth="1"/>
    <col min="12" max="12" width="8.83203125" style="142" customWidth="1"/>
    <col min="13" max="13" width="30" style="142" bestFit="1" customWidth="1"/>
    <col min="14" max="14" width="33.33203125" style="142" bestFit="1" customWidth="1"/>
    <col min="15" max="16384" width="12" style="142"/>
  </cols>
  <sheetData>
    <row r="1" spans="1:16" ht="20.25">
      <c r="A1" s="140" t="s">
        <v>631</v>
      </c>
      <c r="B1" s="141"/>
      <c r="C1" s="141"/>
      <c r="D1" s="141"/>
      <c r="E1" s="141"/>
      <c r="F1" s="141"/>
      <c r="G1" s="140"/>
      <c r="H1" s="141"/>
      <c r="I1" s="141"/>
      <c r="J1" s="140"/>
      <c r="K1" s="141"/>
      <c r="L1" s="141"/>
      <c r="M1" s="140"/>
      <c r="N1" s="141"/>
      <c r="O1" s="141"/>
      <c r="P1" s="141"/>
    </row>
    <row r="2" spans="1:16" ht="12.75">
      <c r="A2" s="143" t="s">
        <v>603</v>
      </c>
      <c r="B2" s="144"/>
      <c r="C2" s="144"/>
      <c r="D2" s="144"/>
      <c r="E2" s="144"/>
      <c r="F2" s="144"/>
      <c r="G2" s="143"/>
      <c r="H2" s="144"/>
      <c r="I2" s="144"/>
      <c r="J2" s="143"/>
      <c r="K2" s="144"/>
      <c r="L2" s="144"/>
      <c r="M2" s="143"/>
      <c r="N2" s="144"/>
      <c r="O2" s="144"/>
      <c r="P2" s="144"/>
    </row>
    <row r="3" spans="1:16" ht="12.75">
      <c r="A3" s="143"/>
      <c r="B3" s="144"/>
      <c r="C3" s="144"/>
      <c r="D3" s="144"/>
      <c r="E3" s="144"/>
      <c r="F3" s="144"/>
      <c r="G3" s="143"/>
      <c r="H3" s="144"/>
      <c r="I3" s="144"/>
      <c r="J3" s="143"/>
      <c r="K3" s="144"/>
      <c r="L3" s="144"/>
      <c r="M3" s="143"/>
      <c r="N3" s="144"/>
      <c r="O3" s="144"/>
      <c r="P3" s="144"/>
    </row>
    <row r="4" spans="1:16" ht="12.75">
      <c r="A4" s="145" t="s">
        <v>267</v>
      </c>
      <c r="B4" s="146"/>
      <c r="C4" s="146"/>
      <c r="D4" s="145" t="s">
        <v>279</v>
      </c>
      <c r="E4" s="146"/>
      <c r="F4" s="146"/>
      <c r="G4" s="145" t="s">
        <v>261</v>
      </c>
      <c r="H4" s="146"/>
      <c r="I4" s="146"/>
      <c r="J4" s="145" t="s">
        <v>273</v>
      </c>
      <c r="K4" s="146"/>
      <c r="L4" s="146"/>
      <c r="M4" s="145" t="s">
        <v>284</v>
      </c>
      <c r="N4" s="146"/>
      <c r="O4" s="146"/>
      <c r="P4" s="146"/>
    </row>
    <row r="5" spans="1:16" ht="12.75">
      <c r="A5" s="144"/>
      <c r="B5" s="144"/>
      <c r="C5" s="144"/>
      <c r="D5" s="143"/>
      <c r="E5" s="144"/>
      <c r="F5" s="144"/>
      <c r="G5" s="147"/>
      <c r="H5" s="144"/>
      <c r="I5" s="144"/>
      <c r="J5" s="143"/>
      <c r="K5" s="144"/>
      <c r="L5" s="144"/>
      <c r="M5" s="143"/>
      <c r="N5" s="144"/>
      <c r="O5" s="144"/>
      <c r="P5" s="144"/>
    </row>
    <row r="6" spans="1:16" ht="12.75">
      <c r="A6" s="143" t="s">
        <v>604</v>
      </c>
      <c r="B6" s="144"/>
      <c r="C6" s="144"/>
      <c r="D6" s="143" t="s">
        <v>280</v>
      </c>
      <c r="E6" s="144"/>
      <c r="F6" s="144"/>
      <c r="G6" s="143" t="s">
        <v>262</v>
      </c>
      <c r="H6" s="144"/>
      <c r="I6" s="144"/>
      <c r="J6" s="143" t="s">
        <v>274</v>
      </c>
      <c r="K6" s="144" t="s">
        <v>126</v>
      </c>
      <c r="L6" s="144"/>
      <c r="M6" s="143" t="s">
        <v>605</v>
      </c>
      <c r="N6" s="144" t="s">
        <v>27</v>
      </c>
      <c r="O6" s="144"/>
      <c r="P6" s="144"/>
    </row>
    <row r="7" spans="1:16" ht="12.75">
      <c r="A7" s="144"/>
      <c r="B7" s="144" t="s">
        <v>23</v>
      </c>
      <c r="C7" s="144"/>
      <c r="D7" s="143"/>
      <c r="E7" s="144" t="s">
        <v>34</v>
      </c>
      <c r="F7" s="144"/>
      <c r="G7" s="143"/>
      <c r="H7" s="144" t="s">
        <v>49</v>
      </c>
      <c r="I7" s="144"/>
      <c r="J7" s="143"/>
      <c r="K7" s="144" t="s">
        <v>130</v>
      </c>
      <c r="L7" s="144"/>
      <c r="M7" s="143"/>
      <c r="N7" s="144" t="s">
        <v>165</v>
      </c>
      <c r="O7" s="144"/>
      <c r="P7" s="144"/>
    </row>
    <row r="8" spans="1:16" ht="12.75">
      <c r="A8" s="144"/>
      <c r="B8" s="144" t="s">
        <v>26</v>
      </c>
      <c r="C8" s="144"/>
      <c r="D8" s="143"/>
      <c r="E8" s="144" t="s">
        <v>47</v>
      </c>
      <c r="F8" s="144"/>
      <c r="G8" s="143"/>
      <c r="H8" s="144" t="s">
        <v>63</v>
      </c>
      <c r="I8" s="144"/>
      <c r="J8" s="143"/>
      <c r="K8" s="144" t="s">
        <v>226</v>
      </c>
      <c r="L8" s="144"/>
      <c r="M8" s="143"/>
      <c r="N8" s="144" t="s">
        <v>170</v>
      </c>
      <c r="O8" s="144"/>
      <c r="P8" s="144"/>
    </row>
    <row r="9" spans="1:16" ht="12.75">
      <c r="A9" s="144"/>
      <c r="B9" s="144" t="s">
        <v>30</v>
      </c>
      <c r="C9" s="144"/>
      <c r="D9" s="143"/>
      <c r="E9" s="144" t="s">
        <v>72</v>
      </c>
      <c r="F9" s="144"/>
      <c r="G9" s="143"/>
      <c r="H9" s="144" t="s">
        <v>76</v>
      </c>
      <c r="I9" s="144"/>
      <c r="J9" s="143"/>
      <c r="K9" s="144" t="s">
        <v>236</v>
      </c>
      <c r="L9" s="144"/>
      <c r="M9" s="143" t="s">
        <v>606</v>
      </c>
      <c r="N9" s="144" t="s">
        <v>88</v>
      </c>
      <c r="O9" s="144"/>
      <c r="P9" s="144"/>
    </row>
    <row r="10" spans="1:16" ht="12.75">
      <c r="A10" s="144"/>
      <c r="B10" s="144" t="s">
        <v>33</v>
      </c>
      <c r="C10" s="144"/>
      <c r="D10" s="143"/>
      <c r="E10" s="144" t="s">
        <v>112</v>
      </c>
      <c r="F10" s="144"/>
      <c r="G10" s="143"/>
      <c r="H10" s="144" t="s">
        <v>83</v>
      </c>
      <c r="I10" s="144"/>
      <c r="J10" s="143"/>
      <c r="K10" s="144" t="s">
        <v>247</v>
      </c>
      <c r="L10" s="144"/>
      <c r="M10" s="143"/>
      <c r="N10" s="144" t="s">
        <v>164</v>
      </c>
      <c r="O10" s="144"/>
      <c r="P10" s="144"/>
    </row>
    <row r="11" spans="1:16" ht="12.75">
      <c r="A11" s="144"/>
      <c r="B11" s="144" t="s">
        <v>41</v>
      </c>
      <c r="C11" s="144"/>
      <c r="D11" s="143"/>
      <c r="E11" s="144" t="s">
        <v>182</v>
      </c>
      <c r="F11" s="144"/>
      <c r="G11" s="143"/>
      <c r="H11" s="144" t="s">
        <v>85</v>
      </c>
      <c r="I11" s="144"/>
      <c r="J11" s="143" t="s">
        <v>275</v>
      </c>
      <c r="K11" s="144" t="s">
        <v>59</v>
      </c>
      <c r="L11" s="144"/>
      <c r="M11" s="143"/>
      <c r="N11" s="144" t="s">
        <v>177</v>
      </c>
      <c r="O11" s="144"/>
      <c r="P11" s="144"/>
    </row>
    <row r="12" spans="1:16" ht="12.75">
      <c r="A12" s="144"/>
      <c r="B12" s="144" t="s">
        <v>45</v>
      </c>
      <c r="C12" s="144"/>
      <c r="D12" s="143"/>
      <c r="E12" s="144" t="s">
        <v>187</v>
      </c>
      <c r="F12" s="144"/>
      <c r="G12" s="143"/>
      <c r="H12" s="144" t="s">
        <v>127</v>
      </c>
      <c r="I12" s="144"/>
      <c r="J12" s="143"/>
      <c r="K12" s="144" t="s">
        <v>60</v>
      </c>
      <c r="L12" s="144"/>
      <c r="M12" s="143"/>
      <c r="N12" s="144" t="s">
        <v>212</v>
      </c>
      <c r="O12" s="144"/>
      <c r="P12" s="144"/>
    </row>
    <row r="13" spans="1:16" ht="12.75">
      <c r="A13" s="144"/>
      <c r="B13" s="144" t="s">
        <v>54</v>
      </c>
      <c r="C13" s="144"/>
      <c r="D13" s="143"/>
      <c r="E13" s="144" t="s">
        <v>189</v>
      </c>
      <c r="F13" s="144"/>
      <c r="G13" s="143"/>
      <c r="H13" s="144" t="s">
        <v>140</v>
      </c>
      <c r="I13" s="144"/>
      <c r="J13" s="143"/>
      <c r="K13" s="144" t="s">
        <v>61</v>
      </c>
      <c r="L13" s="144"/>
      <c r="M13" s="143"/>
      <c r="N13" s="144" t="s">
        <v>248</v>
      </c>
      <c r="O13" s="144"/>
      <c r="P13" s="144"/>
    </row>
    <row r="14" spans="1:16" ht="12.75">
      <c r="A14" s="144"/>
      <c r="B14" s="144" t="s">
        <v>69</v>
      </c>
      <c r="C14" s="144"/>
      <c r="D14" s="143"/>
      <c r="E14" s="144" t="s">
        <v>190</v>
      </c>
      <c r="F14" s="144"/>
      <c r="G14" s="143"/>
      <c r="H14" s="144" t="s">
        <v>141</v>
      </c>
      <c r="I14" s="144"/>
      <c r="J14" s="143"/>
      <c r="K14" s="144" t="s">
        <v>73</v>
      </c>
      <c r="L14" s="144"/>
      <c r="M14" s="143" t="s">
        <v>607</v>
      </c>
      <c r="N14" s="144" t="s">
        <v>103</v>
      </c>
      <c r="O14" s="144"/>
      <c r="P14" s="144"/>
    </row>
    <row r="15" spans="1:16" ht="12.75">
      <c r="A15" s="144"/>
      <c r="B15" s="144" t="s">
        <v>70</v>
      </c>
      <c r="C15" s="144"/>
      <c r="D15" s="143"/>
      <c r="E15" s="144" t="s">
        <v>210</v>
      </c>
      <c r="F15" s="144"/>
      <c r="G15" s="143"/>
      <c r="H15" s="144" t="s">
        <v>149</v>
      </c>
      <c r="I15" s="144"/>
      <c r="J15" s="143"/>
      <c r="K15" s="144" t="s">
        <v>123</v>
      </c>
      <c r="L15" s="144"/>
      <c r="M15" s="143"/>
      <c r="N15" s="144" t="s">
        <v>128</v>
      </c>
      <c r="O15" s="144"/>
      <c r="P15" s="144"/>
    </row>
    <row r="16" spans="1:16" ht="12.75">
      <c r="A16" s="144"/>
      <c r="B16" s="144" t="s">
        <v>77</v>
      </c>
      <c r="C16" s="144"/>
      <c r="D16" s="143"/>
      <c r="E16" s="144" t="s">
        <v>240</v>
      </c>
      <c r="F16" s="144"/>
      <c r="G16" s="143"/>
      <c r="H16" s="144" t="s">
        <v>150</v>
      </c>
      <c r="I16" s="144"/>
      <c r="J16" s="143"/>
      <c r="K16" s="144" t="s">
        <v>154</v>
      </c>
      <c r="L16" s="144"/>
      <c r="M16" s="143"/>
      <c r="N16" s="144" t="s">
        <v>146</v>
      </c>
      <c r="O16" s="144"/>
      <c r="P16" s="144"/>
    </row>
    <row r="17" spans="1:16" ht="12.75">
      <c r="A17" s="144"/>
      <c r="B17" s="144" t="s">
        <v>78</v>
      </c>
      <c r="C17" s="144"/>
      <c r="D17" s="143"/>
      <c r="E17" s="144"/>
      <c r="F17" s="144"/>
      <c r="G17" s="143"/>
      <c r="H17" s="144" t="s">
        <v>158</v>
      </c>
      <c r="I17" s="144"/>
      <c r="J17" s="143"/>
      <c r="K17" s="144" t="s">
        <v>186</v>
      </c>
      <c r="L17" s="144"/>
      <c r="M17" s="143"/>
      <c r="N17" s="144" t="s">
        <v>152</v>
      </c>
      <c r="O17" s="144"/>
      <c r="P17" s="144"/>
    </row>
    <row r="18" spans="1:16" ht="12.75">
      <c r="A18" s="144"/>
      <c r="B18" s="144" t="s">
        <v>101</v>
      </c>
      <c r="C18" s="144"/>
      <c r="D18" s="143"/>
      <c r="E18" s="144"/>
      <c r="F18" s="144"/>
      <c r="G18" s="143"/>
      <c r="H18" s="144" t="s">
        <v>188</v>
      </c>
      <c r="I18" s="144"/>
      <c r="J18" s="143" t="s">
        <v>276</v>
      </c>
      <c r="K18" s="144" t="s">
        <v>15</v>
      </c>
      <c r="L18" s="144"/>
      <c r="M18" s="143"/>
      <c r="N18" s="144" t="s">
        <v>161</v>
      </c>
      <c r="O18" s="144"/>
      <c r="P18" s="144"/>
    </row>
    <row r="19" spans="1:16" ht="12.75">
      <c r="A19" s="144"/>
      <c r="B19" s="144" t="s">
        <v>102</v>
      </c>
      <c r="C19" s="144"/>
      <c r="D19" s="143" t="s">
        <v>281</v>
      </c>
      <c r="E19" s="144" t="s">
        <v>16</v>
      </c>
      <c r="F19" s="144"/>
      <c r="G19" s="143"/>
      <c r="H19" s="144" t="s">
        <v>191</v>
      </c>
      <c r="I19" s="144"/>
      <c r="J19" s="143"/>
      <c r="K19" s="144" t="s">
        <v>32</v>
      </c>
      <c r="L19" s="144"/>
      <c r="M19" s="143"/>
      <c r="N19" s="144" t="s">
        <v>171</v>
      </c>
      <c r="O19" s="144"/>
      <c r="P19" s="144"/>
    </row>
    <row r="20" spans="1:16" ht="12.75">
      <c r="A20" s="144"/>
      <c r="B20" s="144" t="s">
        <v>109</v>
      </c>
      <c r="C20" s="144"/>
      <c r="D20" s="143"/>
      <c r="E20" s="144" t="s">
        <v>57</v>
      </c>
      <c r="F20" s="144"/>
      <c r="G20" s="143"/>
      <c r="H20" s="144" t="s">
        <v>206</v>
      </c>
      <c r="I20" s="144"/>
      <c r="J20" s="143"/>
      <c r="K20" s="144" t="s">
        <v>39</v>
      </c>
      <c r="L20" s="144"/>
      <c r="M20" s="143"/>
      <c r="N20" s="144" t="s">
        <v>175</v>
      </c>
      <c r="O20" s="144"/>
      <c r="P20" s="144"/>
    </row>
    <row r="21" spans="1:16" ht="12.75">
      <c r="A21" s="144"/>
      <c r="B21" s="144" t="s">
        <v>122</v>
      </c>
      <c r="C21" s="144"/>
      <c r="D21" s="143"/>
      <c r="E21" s="144" t="s">
        <v>75</v>
      </c>
      <c r="F21" s="144"/>
      <c r="G21" s="143"/>
      <c r="H21" s="144" t="s">
        <v>213</v>
      </c>
      <c r="I21" s="144"/>
      <c r="J21" s="143"/>
      <c r="K21" s="144" t="s">
        <v>114</v>
      </c>
      <c r="L21" s="144"/>
      <c r="M21" s="143" t="s">
        <v>608</v>
      </c>
      <c r="N21" s="144" t="s">
        <v>19</v>
      </c>
      <c r="O21" s="144"/>
      <c r="P21" s="144"/>
    </row>
    <row r="22" spans="1:16" ht="12.75">
      <c r="A22" s="144"/>
      <c r="B22" s="144" t="s">
        <v>147</v>
      </c>
      <c r="C22" s="144"/>
      <c r="D22" s="143"/>
      <c r="E22" s="144" t="s">
        <v>84</v>
      </c>
      <c r="F22" s="144"/>
      <c r="G22" s="143"/>
      <c r="H22" s="144" t="s">
        <v>215</v>
      </c>
      <c r="I22" s="144"/>
      <c r="J22" s="143"/>
      <c r="K22" s="144" t="s">
        <v>116</v>
      </c>
      <c r="L22" s="144"/>
      <c r="M22" s="143"/>
      <c r="N22" s="144" t="s">
        <v>65</v>
      </c>
      <c r="O22" s="144"/>
      <c r="P22" s="144"/>
    </row>
    <row r="23" spans="1:16" ht="12.75">
      <c r="A23" s="144"/>
      <c r="B23" s="144" t="s">
        <v>156</v>
      </c>
      <c r="C23" s="144"/>
      <c r="D23" s="143"/>
      <c r="E23" s="144" t="s">
        <v>86</v>
      </c>
      <c r="F23" s="144"/>
      <c r="G23" s="143"/>
      <c r="H23" s="144" t="s">
        <v>239</v>
      </c>
      <c r="I23" s="144"/>
      <c r="J23" s="143"/>
      <c r="K23" s="144" t="s">
        <v>143</v>
      </c>
      <c r="L23" s="144"/>
      <c r="M23" s="143"/>
      <c r="N23" s="144" t="s">
        <v>92</v>
      </c>
      <c r="O23" s="144"/>
      <c r="P23" s="144"/>
    </row>
    <row r="24" spans="1:16" ht="12.75">
      <c r="A24" s="144"/>
      <c r="B24" s="144" t="s">
        <v>184</v>
      </c>
      <c r="C24" s="144"/>
      <c r="D24" s="143"/>
      <c r="E24" s="144" t="s">
        <v>89</v>
      </c>
      <c r="F24" s="144"/>
      <c r="G24" s="143"/>
      <c r="H24" s="144" t="s">
        <v>243</v>
      </c>
      <c r="I24" s="144"/>
      <c r="J24" s="143"/>
      <c r="K24" s="144" t="s">
        <v>162</v>
      </c>
      <c r="L24" s="144"/>
      <c r="M24" s="143"/>
      <c r="N24" s="144" t="s">
        <v>169</v>
      </c>
      <c r="O24" s="144"/>
      <c r="P24" s="144"/>
    </row>
    <row r="25" spans="1:16" ht="12.75">
      <c r="A25" s="144"/>
      <c r="B25" s="144" t="s">
        <v>609</v>
      </c>
      <c r="C25" s="144"/>
      <c r="D25" s="143"/>
      <c r="E25" s="144" t="s">
        <v>105</v>
      </c>
      <c r="F25" s="144"/>
      <c r="G25" s="143"/>
      <c r="H25" s="144" t="s">
        <v>254</v>
      </c>
      <c r="I25" s="144"/>
      <c r="J25" s="143"/>
      <c r="K25" s="144" t="s">
        <v>174</v>
      </c>
      <c r="L25" s="144"/>
      <c r="M25" s="143"/>
      <c r="N25" s="144" t="s">
        <v>181</v>
      </c>
      <c r="O25" s="144"/>
      <c r="P25" s="144"/>
    </row>
    <row r="26" spans="1:16" ht="12.75">
      <c r="A26" s="144"/>
      <c r="B26" s="144" t="s">
        <v>194</v>
      </c>
      <c r="C26" s="144"/>
      <c r="D26" s="143"/>
      <c r="E26" s="144" t="s">
        <v>113</v>
      </c>
      <c r="F26" s="144"/>
      <c r="G26" s="143"/>
      <c r="H26" s="144" t="s">
        <v>255</v>
      </c>
      <c r="I26" s="144"/>
      <c r="J26" s="143"/>
      <c r="K26" s="144" t="s">
        <v>217</v>
      </c>
      <c r="L26" s="144"/>
      <c r="M26" s="143"/>
      <c r="N26" s="144" t="s">
        <v>199</v>
      </c>
      <c r="O26" s="144"/>
      <c r="P26" s="144"/>
    </row>
    <row r="27" spans="1:16" ht="12.75">
      <c r="A27" s="144"/>
      <c r="B27" s="144" t="s">
        <v>195</v>
      </c>
      <c r="C27" s="144"/>
      <c r="D27" s="143"/>
      <c r="E27" s="144" t="s">
        <v>118</v>
      </c>
      <c r="F27" s="144"/>
      <c r="G27" s="143" t="s">
        <v>263</v>
      </c>
      <c r="H27" s="144" t="s">
        <v>21</v>
      </c>
      <c r="I27" s="144"/>
      <c r="J27" s="143" t="s">
        <v>277</v>
      </c>
      <c r="K27" s="144" t="s">
        <v>46</v>
      </c>
      <c r="L27" s="144"/>
      <c r="M27" s="143"/>
      <c r="N27" s="144" t="s">
        <v>231</v>
      </c>
      <c r="O27" s="144"/>
      <c r="P27" s="144"/>
    </row>
    <row r="28" spans="1:16" ht="12.75">
      <c r="A28" s="144"/>
      <c r="B28" s="144" t="s">
        <v>196</v>
      </c>
      <c r="C28" s="144"/>
      <c r="D28" s="143"/>
      <c r="E28" s="144" t="s">
        <v>119</v>
      </c>
      <c r="F28" s="144"/>
      <c r="G28" s="143"/>
      <c r="H28" s="144" t="s">
        <v>52</v>
      </c>
      <c r="I28" s="144"/>
      <c r="J28" s="143"/>
      <c r="K28" s="144" t="s">
        <v>51</v>
      </c>
      <c r="L28" s="144"/>
      <c r="M28" s="143"/>
      <c r="N28" s="144" t="s">
        <v>232</v>
      </c>
      <c r="O28" s="144"/>
      <c r="P28" s="144"/>
    </row>
    <row r="29" spans="1:16" ht="12.75">
      <c r="A29" s="144"/>
      <c r="B29" s="144" t="s">
        <v>198</v>
      </c>
      <c r="C29" s="144"/>
      <c r="D29" s="143"/>
      <c r="E29" s="144" t="s">
        <v>124</v>
      </c>
      <c r="F29" s="144"/>
      <c r="G29" s="143"/>
      <c r="H29" s="144" t="s">
        <v>55</v>
      </c>
      <c r="I29" s="144"/>
      <c r="J29" s="143"/>
      <c r="K29" s="144" t="s">
        <v>115</v>
      </c>
      <c r="L29" s="144"/>
      <c r="M29" s="143"/>
      <c r="N29" s="144" t="s">
        <v>238</v>
      </c>
      <c r="O29" s="144"/>
      <c r="P29" s="144"/>
    </row>
    <row r="30" spans="1:16" ht="12.75">
      <c r="A30" s="144"/>
      <c r="B30" s="144" t="s">
        <v>209</v>
      </c>
      <c r="C30" s="144"/>
      <c r="D30" s="143"/>
      <c r="E30" s="144" t="s">
        <v>132</v>
      </c>
      <c r="F30" s="144"/>
      <c r="G30" s="143"/>
      <c r="H30" s="144" t="s">
        <v>56</v>
      </c>
      <c r="I30" s="144"/>
      <c r="J30" s="143"/>
      <c r="K30" s="144" t="s">
        <v>131</v>
      </c>
      <c r="L30" s="144"/>
      <c r="M30" s="143"/>
      <c r="N30" s="144" t="s">
        <v>251</v>
      </c>
      <c r="O30" s="144"/>
      <c r="P30" s="144"/>
    </row>
    <row r="31" spans="1:16" ht="12.75">
      <c r="A31" s="144"/>
      <c r="B31" s="144" t="s">
        <v>233</v>
      </c>
      <c r="C31" s="144"/>
      <c r="D31" s="143"/>
      <c r="E31" s="144" t="s">
        <v>138</v>
      </c>
      <c r="F31" s="144"/>
      <c r="G31" s="143"/>
      <c r="H31" s="144" t="s">
        <v>64</v>
      </c>
      <c r="I31" s="144"/>
      <c r="J31" s="143"/>
      <c r="K31" s="144" t="s">
        <v>142</v>
      </c>
      <c r="L31" s="144"/>
      <c r="M31" s="143"/>
      <c r="N31" s="144"/>
      <c r="O31" s="144"/>
      <c r="P31" s="144"/>
    </row>
    <row r="32" spans="1:16" ht="12.75">
      <c r="A32" s="144"/>
      <c r="B32" s="144" t="s">
        <v>237</v>
      </c>
      <c r="C32" s="144"/>
      <c r="D32" s="143"/>
      <c r="E32" s="144" t="s">
        <v>172</v>
      </c>
      <c r="F32" s="144"/>
      <c r="G32" s="143"/>
      <c r="H32" s="144" t="s">
        <v>74</v>
      </c>
      <c r="I32" s="144"/>
      <c r="J32" s="143"/>
      <c r="K32" s="144" t="s">
        <v>159</v>
      </c>
      <c r="L32" s="144"/>
      <c r="M32" s="143"/>
      <c r="N32" s="144"/>
      <c r="O32" s="144"/>
      <c r="P32" s="144"/>
    </row>
    <row r="33" spans="1:16" ht="12.75">
      <c r="A33" s="144"/>
      <c r="B33" s="144" t="s">
        <v>245</v>
      </c>
      <c r="C33" s="144"/>
      <c r="D33" s="143"/>
      <c r="E33" s="144" t="s">
        <v>202</v>
      </c>
      <c r="F33" s="144"/>
      <c r="G33" s="143"/>
      <c r="H33" s="144" t="s">
        <v>82</v>
      </c>
      <c r="I33" s="144"/>
      <c r="J33" s="143"/>
      <c r="K33" s="144" t="s">
        <v>180</v>
      </c>
      <c r="L33" s="144"/>
      <c r="M33" s="143"/>
      <c r="N33" s="144"/>
      <c r="O33" s="144"/>
      <c r="P33" s="144"/>
    </row>
    <row r="34" spans="1:16" ht="12.75">
      <c r="A34" s="143" t="s">
        <v>270</v>
      </c>
      <c r="B34" s="144" t="s">
        <v>36</v>
      </c>
      <c r="C34" s="144"/>
      <c r="D34" s="143"/>
      <c r="E34" s="144" t="s">
        <v>221</v>
      </c>
      <c r="F34" s="144"/>
      <c r="G34" s="143"/>
      <c r="H34" s="144" t="s">
        <v>93</v>
      </c>
      <c r="I34" s="144"/>
      <c r="J34" s="143"/>
      <c r="K34" s="144" t="s">
        <v>208</v>
      </c>
      <c r="L34" s="144"/>
      <c r="M34" s="143"/>
      <c r="N34" s="144"/>
      <c r="O34" s="144"/>
      <c r="P34" s="144"/>
    </row>
    <row r="35" spans="1:16" ht="12.75">
      <c r="A35" s="144"/>
      <c r="B35" s="144" t="s">
        <v>66</v>
      </c>
      <c r="C35" s="144"/>
      <c r="D35" s="143"/>
      <c r="E35" s="144" t="s">
        <v>223</v>
      </c>
      <c r="F35" s="144"/>
      <c r="G35" s="143"/>
      <c r="H35" s="144" t="s">
        <v>201</v>
      </c>
      <c r="I35" s="144"/>
      <c r="J35" s="143"/>
      <c r="K35" s="144" t="s">
        <v>227</v>
      </c>
      <c r="L35" s="144"/>
      <c r="M35" s="143"/>
      <c r="N35" s="144"/>
      <c r="O35" s="144"/>
      <c r="P35" s="144"/>
    </row>
    <row r="36" spans="1:16" ht="12.75">
      <c r="A36" s="144"/>
      <c r="B36" s="144" t="s">
        <v>81</v>
      </c>
      <c r="C36" s="144"/>
      <c r="D36" s="143"/>
      <c r="E36" s="144" t="s">
        <v>242</v>
      </c>
      <c r="F36" s="144"/>
      <c r="G36" s="143" t="s">
        <v>264</v>
      </c>
      <c r="H36" s="148" t="s">
        <v>18</v>
      </c>
      <c r="I36" s="144"/>
      <c r="J36" s="143"/>
      <c r="K36" s="144" t="s">
        <v>229</v>
      </c>
      <c r="L36" s="144"/>
      <c r="M36" s="143"/>
      <c r="N36" s="144"/>
      <c r="O36" s="144"/>
      <c r="P36" s="144"/>
    </row>
    <row r="37" spans="1:16" ht="12.75">
      <c r="A37" s="144"/>
      <c r="B37" s="144" t="s">
        <v>104</v>
      </c>
      <c r="C37" s="144"/>
      <c r="D37" s="143" t="s">
        <v>282</v>
      </c>
      <c r="E37" s="144" t="s">
        <v>17</v>
      </c>
      <c r="F37" s="144"/>
      <c r="G37" s="143"/>
      <c r="H37" s="148" t="s">
        <v>80</v>
      </c>
      <c r="I37" s="144"/>
      <c r="J37" s="143"/>
      <c r="K37" s="144" t="s">
        <v>250</v>
      </c>
      <c r="L37" s="144"/>
      <c r="M37" s="143"/>
      <c r="N37" s="144"/>
      <c r="O37" s="144"/>
      <c r="P37" s="144"/>
    </row>
    <row r="38" spans="1:16" ht="12.75">
      <c r="A38" s="144"/>
      <c r="B38" s="144" t="s">
        <v>111</v>
      </c>
      <c r="C38" s="144"/>
      <c r="D38" s="143"/>
      <c r="E38" s="144" t="s">
        <v>20</v>
      </c>
      <c r="F38" s="144"/>
      <c r="G38" s="143"/>
      <c r="H38" s="148" t="s">
        <v>136</v>
      </c>
      <c r="I38" s="144"/>
      <c r="J38" s="143" t="s">
        <v>278</v>
      </c>
      <c r="K38" s="144" t="s">
        <v>25</v>
      </c>
      <c r="L38" s="144"/>
      <c r="M38" s="143"/>
      <c r="N38" s="144"/>
      <c r="O38" s="144"/>
      <c r="P38" s="144"/>
    </row>
    <row r="39" spans="1:16" ht="12.75">
      <c r="A39" s="144"/>
      <c r="B39" s="144" t="s">
        <v>151</v>
      </c>
      <c r="C39" s="144"/>
      <c r="D39" s="143"/>
      <c r="E39" s="144" t="s">
        <v>42</v>
      </c>
      <c r="F39" s="144"/>
      <c r="G39" s="143"/>
      <c r="H39" s="148" t="s">
        <v>157</v>
      </c>
      <c r="I39" s="144"/>
      <c r="J39" s="143"/>
      <c r="K39" s="144" t="s">
        <v>29</v>
      </c>
      <c r="L39" s="144"/>
      <c r="M39" s="143"/>
      <c r="N39" s="144"/>
      <c r="O39" s="144"/>
      <c r="P39" s="144"/>
    </row>
    <row r="40" spans="1:16" ht="12.75">
      <c r="A40" s="144"/>
      <c r="B40" s="144" t="s">
        <v>166</v>
      </c>
      <c r="C40" s="144"/>
      <c r="D40" s="143"/>
      <c r="E40" s="144" t="s">
        <v>68</v>
      </c>
      <c r="F40" s="144"/>
      <c r="G40" s="143"/>
      <c r="H40" s="144" t="s">
        <v>219</v>
      </c>
      <c r="I40" s="144"/>
      <c r="J40" s="143"/>
      <c r="K40" s="144" t="s">
        <v>31</v>
      </c>
      <c r="L40" s="144"/>
      <c r="M40" s="143"/>
      <c r="N40" s="144"/>
      <c r="O40" s="144"/>
      <c r="P40" s="144"/>
    </row>
    <row r="41" spans="1:16" ht="12.75">
      <c r="A41" s="144"/>
      <c r="B41" s="144" t="s">
        <v>176</v>
      </c>
      <c r="C41" s="144"/>
      <c r="D41" s="143"/>
      <c r="E41" s="144" t="s">
        <v>98</v>
      </c>
      <c r="F41" s="144"/>
      <c r="G41" s="143"/>
      <c r="H41" s="144" t="s">
        <v>234</v>
      </c>
      <c r="I41" s="144"/>
      <c r="J41" s="143"/>
      <c r="K41" s="144" t="s">
        <v>71</v>
      </c>
      <c r="L41" s="144"/>
      <c r="M41" s="143"/>
      <c r="N41" s="144"/>
      <c r="O41" s="144"/>
      <c r="P41" s="144"/>
    </row>
    <row r="42" spans="1:16" ht="12.75">
      <c r="A42" s="143" t="s">
        <v>610</v>
      </c>
      <c r="B42" s="144" t="s">
        <v>24</v>
      </c>
      <c r="C42" s="144"/>
      <c r="D42" s="143"/>
      <c r="E42" s="144" t="s">
        <v>99</v>
      </c>
      <c r="F42" s="144"/>
      <c r="G42" s="143"/>
      <c r="H42" s="144" t="s">
        <v>252</v>
      </c>
      <c r="I42" s="144"/>
      <c r="J42" s="143"/>
      <c r="K42" s="144" t="s">
        <v>95</v>
      </c>
      <c r="L42" s="144"/>
      <c r="M42" s="143"/>
      <c r="N42" s="144"/>
      <c r="O42" s="144"/>
      <c r="P42" s="144"/>
    </row>
    <row r="43" spans="1:16" ht="12.75">
      <c r="A43" s="144"/>
      <c r="B43" s="144" t="s">
        <v>40</v>
      </c>
      <c r="C43" s="144"/>
      <c r="D43" s="143"/>
      <c r="E43" s="144" t="s">
        <v>110</v>
      </c>
      <c r="F43" s="144"/>
      <c r="G43" s="143" t="s">
        <v>265</v>
      </c>
      <c r="H43" s="144" t="s">
        <v>43</v>
      </c>
      <c r="I43" s="144"/>
      <c r="J43" s="143"/>
      <c r="K43" s="144" t="s">
        <v>120</v>
      </c>
      <c r="L43" s="144"/>
      <c r="M43" s="143"/>
      <c r="N43" s="144"/>
      <c r="O43" s="144"/>
      <c r="P43" s="144"/>
    </row>
    <row r="44" spans="1:16" ht="12.75">
      <c r="A44" s="144"/>
      <c r="B44" s="144" t="s">
        <v>44</v>
      </c>
      <c r="C44" s="144"/>
      <c r="D44" s="143"/>
      <c r="E44" s="144" t="s">
        <v>121</v>
      </c>
      <c r="F44" s="144"/>
      <c r="G44" s="143"/>
      <c r="H44" s="144" t="s">
        <v>134</v>
      </c>
      <c r="I44" s="144"/>
      <c r="J44" s="143"/>
      <c r="K44" s="144" t="s">
        <v>129</v>
      </c>
      <c r="L44" s="144"/>
      <c r="M44" s="143"/>
      <c r="N44" s="144"/>
      <c r="O44" s="144"/>
      <c r="P44" s="144"/>
    </row>
    <row r="45" spans="1:16" ht="12.75">
      <c r="A45" s="144"/>
      <c r="B45" s="144" t="s">
        <v>58</v>
      </c>
      <c r="C45" s="144"/>
      <c r="D45" s="143"/>
      <c r="E45" s="144" t="s">
        <v>145</v>
      </c>
      <c r="F45" s="144"/>
      <c r="G45" s="143"/>
      <c r="H45" s="144" t="s">
        <v>160</v>
      </c>
      <c r="I45" s="144"/>
      <c r="J45" s="143"/>
      <c r="K45" s="144" t="s">
        <v>173</v>
      </c>
      <c r="L45" s="144"/>
      <c r="M45" s="143"/>
      <c r="N45" s="144"/>
      <c r="O45" s="144"/>
      <c r="P45" s="144"/>
    </row>
    <row r="46" spans="1:16" ht="12.75">
      <c r="A46" s="144"/>
      <c r="B46" s="144" t="s">
        <v>62</v>
      </c>
      <c r="C46" s="144"/>
      <c r="D46" s="143"/>
      <c r="E46" s="144" t="s">
        <v>155</v>
      </c>
      <c r="F46" s="144"/>
      <c r="G46" s="143"/>
      <c r="H46" s="144" t="s">
        <v>214</v>
      </c>
      <c r="I46" s="144"/>
      <c r="J46" s="143"/>
      <c r="K46" s="144" t="s">
        <v>185</v>
      </c>
      <c r="L46" s="144"/>
      <c r="M46" s="143"/>
      <c r="N46" s="144"/>
      <c r="O46" s="144"/>
      <c r="P46" s="144"/>
    </row>
    <row r="47" spans="1:16" ht="12.75">
      <c r="A47" s="144"/>
      <c r="B47" s="144" t="s">
        <v>79</v>
      </c>
      <c r="C47" s="144"/>
      <c r="D47" s="143"/>
      <c r="E47" s="144" t="s">
        <v>183</v>
      </c>
      <c r="F47" s="144"/>
      <c r="G47" s="143"/>
      <c r="H47" s="144" t="s">
        <v>222</v>
      </c>
      <c r="I47" s="144"/>
      <c r="J47" s="143"/>
      <c r="K47" s="144" t="s">
        <v>203</v>
      </c>
      <c r="L47" s="144"/>
      <c r="M47" s="143"/>
      <c r="N47" s="144"/>
      <c r="O47" s="144"/>
      <c r="P47" s="144"/>
    </row>
    <row r="48" spans="1:16" ht="12.75">
      <c r="A48" s="144"/>
      <c r="B48" s="144" t="s">
        <v>87</v>
      </c>
      <c r="C48" s="144"/>
      <c r="D48" s="143"/>
      <c r="E48" s="144" t="s">
        <v>200</v>
      </c>
      <c r="F48" s="144"/>
      <c r="G48" s="143" t="s">
        <v>266</v>
      </c>
      <c r="H48" s="144" t="s">
        <v>37</v>
      </c>
      <c r="I48" s="144"/>
      <c r="J48" s="143"/>
      <c r="K48" s="144" t="s">
        <v>241</v>
      </c>
      <c r="L48" s="144"/>
      <c r="M48" s="143"/>
      <c r="N48" s="144"/>
      <c r="O48" s="144"/>
      <c r="P48" s="144"/>
    </row>
    <row r="49" spans="1:16" ht="12.75">
      <c r="A49" s="144"/>
      <c r="B49" s="144" t="s">
        <v>91</v>
      </c>
      <c r="C49" s="144"/>
      <c r="D49" s="143"/>
      <c r="E49" s="144" t="s">
        <v>205</v>
      </c>
      <c r="F49" s="144"/>
      <c r="G49" s="143"/>
      <c r="H49" s="144" t="s">
        <v>48</v>
      </c>
      <c r="I49" s="144"/>
      <c r="J49" s="143"/>
      <c r="K49" s="144"/>
      <c r="L49" s="144"/>
      <c r="M49" s="143"/>
      <c r="N49" s="144"/>
      <c r="O49" s="144"/>
      <c r="P49" s="144"/>
    </row>
    <row r="50" spans="1:16" ht="12.75">
      <c r="A50" s="144"/>
      <c r="B50" s="144" t="s">
        <v>108</v>
      </c>
      <c r="C50" s="144"/>
      <c r="D50" s="143"/>
      <c r="E50" s="144" t="s">
        <v>211</v>
      </c>
      <c r="F50" s="144"/>
      <c r="G50" s="143"/>
      <c r="H50" s="144" t="s">
        <v>50</v>
      </c>
      <c r="I50" s="144"/>
      <c r="J50" s="145" t="s">
        <v>611</v>
      </c>
      <c r="K50" s="148" t="s">
        <v>18</v>
      </c>
      <c r="L50" s="144"/>
      <c r="M50" s="143"/>
      <c r="N50" s="144"/>
      <c r="O50" s="144"/>
      <c r="P50" s="144"/>
    </row>
    <row r="51" spans="1:16" ht="12.75">
      <c r="A51" s="144"/>
      <c r="B51" s="144" t="s">
        <v>178</v>
      </c>
      <c r="C51" s="144"/>
      <c r="D51" s="143"/>
      <c r="E51" s="144" t="s">
        <v>216</v>
      </c>
      <c r="F51" s="144"/>
      <c r="G51" s="143"/>
      <c r="H51" s="144" t="s">
        <v>612</v>
      </c>
      <c r="I51" s="144"/>
      <c r="J51" s="143"/>
      <c r="K51" s="144" t="s">
        <v>31</v>
      </c>
      <c r="L51" s="144"/>
      <c r="M51" s="144"/>
      <c r="N51" s="144"/>
      <c r="O51" s="144"/>
      <c r="P51" s="144"/>
    </row>
    <row r="52" spans="1:16" ht="12.75">
      <c r="A52" s="144"/>
      <c r="B52" s="144" t="s">
        <v>179</v>
      </c>
      <c r="C52" s="144"/>
      <c r="D52" s="143"/>
      <c r="E52" s="144" t="s">
        <v>228</v>
      </c>
      <c r="F52" s="144"/>
      <c r="G52" s="143"/>
      <c r="H52" s="144" t="s">
        <v>94</v>
      </c>
      <c r="I52" s="144"/>
      <c r="J52" s="143"/>
      <c r="K52" s="144" t="s">
        <v>80</v>
      </c>
      <c r="L52" s="144"/>
      <c r="M52" s="144"/>
      <c r="N52" s="144"/>
      <c r="O52" s="144"/>
      <c r="P52" s="144"/>
    </row>
    <row r="53" spans="1:16" ht="12.75">
      <c r="A53" s="144"/>
      <c r="B53" s="144" t="s">
        <v>220</v>
      </c>
      <c r="C53" s="144"/>
      <c r="D53" s="143" t="s">
        <v>283</v>
      </c>
      <c r="E53" s="144" t="s">
        <v>28</v>
      </c>
      <c r="F53" s="144"/>
      <c r="G53" s="143"/>
      <c r="H53" s="144" t="s">
        <v>97</v>
      </c>
      <c r="I53" s="144"/>
      <c r="J53" s="143"/>
      <c r="K53" s="144" t="s">
        <v>120</v>
      </c>
      <c r="L53" s="144"/>
      <c r="M53" s="144"/>
      <c r="N53" s="144"/>
      <c r="O53" s="144"/>
      <c r="P53" s="144"/>
    </row>
    <row r="54" spans="1:16" ht="12.75">
      <c r="A54" s="144"/>
      <c r="B54" s="144" t="s">
        <v>246</v>
      </c>
      <c r="C54" s="144"/>
      <c r="D54" s="143"/>
      <c r="E54" s="144" t="s">
        <v>35</v>
      </c>
      <c r="F54" s="144"/>
      <c r="G54" s="143"/>
      <c r="H54" s="144" t="s">
        <v>106</v>
      </c>
      <c r="I54" s="144"/>
      <c r="J54" s="143"/>
      <c r="K54" s="144" t="s">
        <v>613</v>
      </c>
      <c r="L54" s="144"/>
      <c r="M54" s="144"/>
      <c r="N54" s="144"/>
      <c r="O54" s="144"/>
      <c r="P54" s="144"/>
    </row>
    <row r="55" spans="1:16" ht="12.75">
      <c r="A55" s="144"/>
      <c r="B55" s="144" t="s">
        <v>249</v>
      </c>
      <c r="C55" s="144"/>
      <c r="D55" s="143"/>
      <c r="E55" s="144" t="s">
        <v>90</v>
      </c>
      <c r="F55" s="144"/>
      <c r="G55" s="143"/>
      <c r="H55" s="144" t="s">
        <v>107</v>
      </c>
      <c r="I55" s="144"/>
      <c r="J55" s="143"/>
      <c r="K55" s="144" t="s">
        <v>614</v>
      </c>
      <c r="L55" s="144"/>
      <c r="M55" s="144"/>
      <c r="N55" s="144"/>
      <c r="O55" s="144"/>
      <c r="P55" s="144"/>
    </row>
    <row r="56" spans="1:16" ht="12.75">
      <c r="A56" s="143" t="s">
        <v>272</v>
      </c>
      <c r="B56" s="144" t="s">
        <v>38</v>
      </c>
      <c r="C56" s="144"/>
      <c r="D56" s="143"/>
      <c r="E56" s="144" t="s">
        <v>96</v>
      </c>
      <c r="F56" s="144"/>
      <c r="G56" s="143"/>
      <c r="H56" s="144" t="s">
        <v>135</v>
      </c>
      <c r="I56" s="144"/>
      <c r="J56" s="143"/>
      <c r="K56" s="144" t="s">
        <v>615</v>
      </c>
      <c r="L56" s="144"/>
      <c r="M56" s="144"/>
      <c r="N56" s="144"/>
      <c r="O56" s="144"/>
      <c r="P56" s="144"/>
    </row>
    <row r="57" spans="1:16" ht="12.75">
      <c r="A57" s="144"/>
      <c r="B57" s="144" t="s">
        <v>53</v>
      </c>
      <c r="C57" s="144"/>
      <c r="D57" s="143"/>
      <c r="E57" s="144" t="s">
        <v>137</v>
      </c>
      <c r="F57" s="144"/>
      <c r="G57" s="143"/>
      <c r="H57" s="144" t="s">
        <v>144</v>
      </c>
      <c r="I57" s="144"/>
      <c r="J57" s="143"/>
      <c r="K57" s="144" t="s">
        <v>616</v>
      </c>
      <c r="L57" s="144"/>
      <c r="M57" s="144"/>
      <c r="N57" s="144"/>
      <c r="O57" s="144"/>
      <c r="P57" s="144"/>
    </row>
    <row r="58" spans="1:16" ht="12.75">
      <c r="A58" s="144"/>
      <c r="B58" s="144" t="s">
        <v>100</v>
      </c>
      <c r="C58" s="144"/>
      <c r="D58" s="143"/>
      <c r="E58" s="144" t="s">
        <v>139</v>
      </c>
      <c r="F58" s="144"/>
      <c r="G58" s="143"/>
      <c r="H58" s="144" t="s">
        <v>148</v>
      </c>
      <c r="I58" s="144"/>
      <c r="J58" s="143"/>
      <c r="K58" s="144" t="s">
        <v>133</v>
      </c>
      <c r="L58" s="144"/>
      <c r="M58" s="144"/>
      <c r="N58" s="144"/>
      <c r="O58" s="144"/>
      <c r="P58" s="144"/>
    </row>
    <row r="59" spans="1:16" ht="12.75">
      <c r="A59" s="144"/>
      <c r="B59" s="144" t="s">
        <v>197</v>
      </c>
      <c r="C59" s="144"/>
      <c r="D59" s="143"/>
      <c r="E59" s="144" t="s">
        <v>153</v>
      </c>
      <c r="F59" s="144"/>
      <c r="G59" s="143"/>
      <c r="H59" s="144" t="s">
        <v>167</v>
      </c>
      <c r="I59" s="144"/>
      <c r="J59" s="143"/>
      <c r="K59" s="148" t="s">
        <v>136</v>
      </c>
      <c r="L59" s="144"/>
      <c r="M59" s="144"/>
      <c r="N59" s="144"/>
      <c r="O59" s="144"/>
      <c r="P59" s="144"/>
    </row>
    <row r="60" spans="1:16" ht="12.75">
      <c r="A60" s="144"/>
      <c r="B60" s="144" t="s">
        <v>244</v>
      </c>
      <c r="C60" s="144"/>
      <c r="D60" s="143"/>
      <c r="E60" s="144" t="s">
        <v>163</v>
      </c>
      <c r="F60" s="144"/>
      <c r="G60" s="143"/>
      <c r="H60" s="144" t="s">
        <v>168</v>
      </c>
      <c r="I60" s="144"/>
      <c r="J60" s="143"/>
      <c r="K60" s="148" t="s">
        <v>617</v>
      </c>
      <c r="L60" s="144"/>
      <c r="M60" s="144"/>
      <c r="N60" s="144"/>
      <c r="O60" s="144"/>
      <c r="P60" s="144"/>
    </row>
    <row r="61" spans="1:16" ht="12.75">
      <c r="A61" s="144"/>
      <c r="B61" s="144"/>
      <c r="C61" s="144"/>
      <c r="D61" s="143"/>
      <c r="E61" s="144" t="s">
        <v>224</v>
      </c>
      <c r="F61" s="144"/>
      <c r="G61" s="143"/>
      <c r="H61" s="144" t="s">
        <v>193</v>
      </c>
      <c r="I61" s="144"/>
      <c r="J61" s="143"/>
      <c r="K61" s="148" t="s">
        <v>173</v>
      </c>
      <c r="L61" s="144"/>
      <c r="M61" s="143"/>
      <c r="N61" s="144"/>
      <c r="O61" s="144"/>
      <c r="P61" s="144"/>
    </row>
    <row r="62" spans="1:16" ht="12.75">
      <c r="A62" s="144"/>
      <c r="B62" s="144"/>
      <c r="C62" s="144"/>
      <c r="D62" s="143"/>
      <c r="E62" s="144"/>
      <c r="F62" s="144"/>
      <c r="G62" s="143"/>
      <c r="H62" s="144" t="s">
        <v>204</v>
      </c>
      <c r="I62" s="144"/>
      <c r="J62" s="143"/>
      <c r="K62" s="148" t="s">
        <v>185</v>
      </c>
      <c r="L62" s="144"/>
      <c r="M62" s="143"/>
      <c r="N62" s="144"/>
      <c r="O62" s="144"/>
      <c r="P62" s="144"/>
    </row>
    <row r="63" spans="1:16" ht="12.75">
      <c r="A63" s="143"/>
      <c r="B63" s="144"/>
      <c r="C63" s="144"/>
      <c r="D63" s="144"/>
      <c r="E63" s="144"/>
      <c r="F63" s="144"/>
      <c r="G63" s="143"/>
      <c r="H63" s="144" t="s">
        <v>207</v>
      </c>
      <c r="I63" s="144"/>
      <c r="J63" s="143"/>
      <c r="K63" s="148" t="s">
        <v>618</v>
      </c>
      <c r="L63" s="144"/>
      <c r="M63" s="143"/>
      <c r="N63" s="144"/>
      <c r="O63" s="144"/>
      <c r="P63" s="144"/>
    </row>
    <row r="64" spans="1:16" ht="12.75">
      <c r="A64" s="143"/>
      <c r="B64" s="144"/>
      <c r="C64" s="144"/>
      <c r="D64" s="144"/>
      <c r="E64" s="144"/>
      <c r="F64" s="144"/>
      <c r="G64" s="143"/>
      <c r="H64" s="144" t="s">
        <v>230</v>
      </c>
      <c r="I64" s="144"/>
      <c r="J64" s="143"/>
      <c r="K64" s="148" t="s">
        <v>619</v>
      </c>
      <c r="L64" s="144"/>
      <c r="M64" s="143"/>
      <c r="N64" s="144"/>
      <c r="O64" s="144"/>
      <c r="P64" s="144"/>
    </row>
    <row r="65" spans="1:16" ht="12.75">
      <c r="A65" s="143"/>
      <c r="B65" s="144"/>
      <c r="C65" s="144"/>
      <c r="D65" s="144"/>
      <c r="E65" s="144"/>
      <c r="F65" s="144"/>
      <c r="G65" s="143"/>
      <c r="H65" s="144"/>
      <c r="I65" s="144"/>
      <c r="J65" s="143"/>
      <c r="K65" s="148" t="s">
        <v>234</v>
      </c>
      <c r="L65" s="144"/>
      <c r="M65" s="143"/>
      <c r="N65" s="144"/>
      <c r="O65" s="144"/>
      <c r="P65" s="144"/>
    </row>
    <row r="66" spans="1:16" ht="12.75">
      <c r="A66" s="143"/>
      <c r="B66" s="144"/>
      <c r="C66" s="144"/>
      <c r="D66" s="144"/>
      <c r="E66" s="144"/>
      <c r="F66" s="144"/>
      <c r="G66" s="143"/>
      <c r="H66" s="144"/>
      <c r="I66" s="144"/>
      <c r="J66" s="143"/>
      <c r="K66" s="148" t="s">
        <v>241</v>
      </c>
      <c r="L66" s="144"/>
      <c r="M66" s="143"/>
      <c r="N66" s="144"/>
      <c r="O66" s="144"/>
      <c r="P66" s="143"/>
    </row>
    <row r="67" spans="1:16" ht="12.75">
      <c r="A67" s="143"/>
      <c r="B67" s="144"/>
      <c r="C67" s="144"/>
      <c r="D67" s="144"/>
      <c r="E67" s="144"/>
      <c r="F67" s="144"/>
      <c r="G67" s="143"/>
      <c r="H67" s="144"/>
      <c r="I67" s="144"/>
      <c r="J67" s="143"/>
      <c r="K67" s="144"/>
      <c r="L67" s="144"/>
      <c r="M67" s="143"/>
      <c r="N67" s="144"/>
      <c r="O67" s="144"/>
      <c r="P67" s="144"/>
    </row>
    <row r="68" spans="1:16" ht="12.75">
      <c r="A68" s="143"/>
      <c r="B68" s="144"/>
      <c r="C68" s="144"/>
      <c r="D68" s="144"/>
      <c r="E68" s="144"/>
      <c r="F68" s="144"/>
      <c r="G68" s="143"/>
      <c r="H68" s="144"/>
      <c r="I68" s="144"/>
      <c r="J68" s="149" t="s">
        <v>620</v>
      </c>
      <c r="K68" s="144"/>
      <c r="L68" s="144"/>
      <c r="M68" s="143"/>
      <c r="N68" s="144"/>
      <c r="O68" s="144"/>
      <c r="P68" s="144"/>
    </row>
  </sheetData>
  <sheetProtection sheet="1" objects="1" scenarios="1" selectLockedCells="1"/>
  <pageMargins left="0.7" right="0.7" top="0.78740157499999996" bottom="0.78740157499999996"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54"/>
  <sheetViews>
    <sheetView tabSelected="1" topLeftCell="A4" workbookViewId="0">
      <selection activeCell="L20" sqref="L20:M20"/>
    </sheetView>
  </sheetViews>
  <sheetFormatPr defaultRowHeight="11.25"/>
  <cols>
    <col min="9" max="9" width="16.33203125" customWidth="1"/>
  </cols>
  <sheetData>
    <row r="1" spans="1:19" ht="59.25" customHeight="1">
      <c r="A1" s="180" t="s">
        <v>289</v>
      </c>
      <c r="B1" s="181"/>
      <c r="C1" s="181"/>
      <c r="D1" s="181"/>
      <c r="E1" s="181"/>
      <c r="F1" s="181"/>
      <c r="G1" s="181"/>
      <c r="H1" s="181"/>
      <c r="I1" s="182"/>
      <c r="J1" s="182"/>
      <c r="K1" s="182"/>
      <c r="L1" s="182"/>
      <c r="M1" s="182"/>
      <c r="N1" s="182"/>
      <c r="O1" s="182"/>
      <c r="P1" s="182"/>
      <c r="Q1" s="183"/>
      <c r="R1" s="184"/>
      <c r="S1" s="184"/>
    </row>
    <row r="2" spans="1:19" ht="17.25" customHeight="1">
      <c r="A2" s="37"/>
      <c r="B2" s="38"/>
      <c r="C2" s="38"/>
      <c r="D2" s="38"/>
      <c r="E2" s="38"/>
      <c r="F2" s="38"/>
      <c r="G2" s="38"/>
      <c r="H2" s="38"/>
      <c r="I2" s="37"/>
      <c r="J2" s="39"/>
      <c r="K2" s="6"/>
      <c r="L2" s="39"/>
      <c r="M2" s="6"/>
      <c r="N2" s="39"/>
      <c r="O2" s="6"/>
      <c r="P2" s="39"/>
      <c r="Q2" s="6"/>
      <c r="R2" s="185" t="s">
        <v>590</v>
      </c>
      <c r="S2" s="185"/>
    </row>
    <row r="3" spans="1:19">
      <c r="A3" s="53"/>
      <c r="B3" s="54"/>
      <c r="C3" s="54"/>
      <c r="D3" s="54"/>
      <c r="E3" s="54"/>
      <c r="F3" s="54"/>
      <c r="G3" s="55"/>
      <c r="H3" s="55"/>
      <c r="I3" s="55"/>
      <c r="J3" s="55"/>
      <c r="K3" s="55"/>
      <c r="L3" s="55"/>
      <c r="M3" s="55"/>
      <c r="N3" s="56"/>
      <c r="O3" s="56"/>
      <c r="P3" s="56"/>
      <c r="Q3" s="56"/>
      <c r="R3" s="57"/>
      <c r="S3" s="58"/>
    </row>
    <row r="4" spans="1:19">
      <c r="A4" s="53">
        <f>A2+1</f>
        <v>1</v>
      </c>
      <c r="B4" s="160" t="s">
        <v>4</v>
      </c>
      <c r="C4" s="186" t="s">
        <v>632</v>
      </c>
      <c r="D4" s="186"/>
      <c r="E4" s="186"/>
      <c r="F4" s="186"/>
      <c r="G4" s="186"/>
      <c r="H4" s="187" t="s">
        <v>291</v>
      </c>
      <c r="I4" s="187"/>
      <c r="J4" s="188" t="s">
        <v>643</v>
      </c>
      <c r="K4" s="188"/>
      <c r="L4" s="188"/>
      <c r="M4" s="188"/>
      <c r="N4" s="188"/>
      <c r="O4" s="188"/>
      <c r="P4" s="9"/>
      <c r="Q4" s="16" t="s">
        <v>290</v>
      </c>
      <c r="R4" s="167" t="s">
        <v>650</v>
      </c>
      <c r="S4" s="167"/>
    </row>
    <row r="5" spans="1:19">
      <c r="A5" s="53"/>
      <c r="B5" s="59"/>
      <c r="C5" s="59"/>
      <c r="D5" s="59"/>
      <c r="E5" s="59"/>
      <c r="F5" s="59"/>
      <c r="G5" s="60"/>
      <c r="H5" s="60"/>
      <c r="I5" s="60"/>
      <c r="J5" s="188"/>
      <c r="K5" s="188"/>
      <c r="L5" s="188"/>
      <c r="M5" s="188"/>
      <c r="N5" s="188"/>
      <c r="O5" s="188"/>
      <c r="P5" s="61"/>
      <c r="Q5" s="61"/>
      <c r="R5" s="62"/>
      <c r="S5" s="51"/>
    </row>
    <row r="6" spans="1:19">
      <c r="A6" s="53">
        <f>A4+1</f>
        <v>2</v>
      </c>
      <c r="B6" s="189" t="s">
        <v>621</v>
      </c>
      <c r="C6" s="189"/>
      <c r="D6" s="189"/>
      <c r="E6" s="190" t="s">
        <v>633</v>
      </c>
      <c r="F6" s="190"/>
      <c r="G6" s="190"/>
      <c r="H6" s="17"/>
      <c r="I6" s="17"/>
      <c r="J6" s="188"/>
      <c r="K6" s="188"/>
      <c r="L6" s="188"/>
      <c r="M6" s="188"/>
      <c r="N6" s="188"/>
      <c r="O6" s="188"/>
      <c r="P6" s="7"/>
      <c r="Q6" s="16" t="s">
        <v>5</v>
      </c>
      <c r="R6" s="175" t="s">
        <v>642</v>
      </c>
      <c r="S6" s="176"/>
    </row>
    <row r="7" spans="1:19">
      <c r="A7" s="53"/>
      <c r="B7" s="59"/>
      <c r="C7" s="59"/>
      <c r="D7" s="59"/>
      <c r="E7" s="59"/>
      <c r="F7" s="59"/>
      <c r="G7" s="60"/>
      <c r="H7" s="60"/>
      <c r="I7" s="60"/>
      <c r="J7" s="188"/>
      <c r="K7" s="188"/>
      <c r="L7" s="188"/>
      <c r="M7" s="188"/>
      <c r="N7" s="188"/>
      <c r="O7" s="188"/>
      <c r="P7" s="61"/>
      <c r="Q7" s="61"/>
      <c r="R7" s="62"/>
      <c r="S7" s="51"/>
    </row>
    <row r="8" spans="1:19">
      <c r="A8" s="53">
        <f>A6+1</f>
        <v>3</v>
      </c>
      <c r="B8" s="160" t="s">
        <v>622</v>
      </c>
      <c r="C8" s="186"/>
      <c r="D8" s="186"/>
      <c r="E8" s="186"/>
      <c r="F8" s="186"/>
      <c r="G8" s="186"/>
      <c r="H8" s="17"/>
      <c r="I8" s="17"/>
      <c r="J8" s="188"/>
      <c r="K8" s="188"/>
      <c r="L8" s="188"/>
      <c r="M8" s="188"/>
      <c r="N8" s="188"/>
      <c r="O8" s="188"/>
      <c r="P8" s="7"/>
      <c r="Q8" s="16" t="s">
        <v>592</v>
      </c>
      <c r="R8" s="175" t="s">
        <v>591</v>
      </c>
      <c r="S8" s="176"/>
    </row>
    <row r="9" spans="1:19">
      <c r="A9" s="53"/>
      <c r="B9" s="59"/>
      <c r="C9" s="59"/>
      <c r="D9" s="59"/>
      <c r="E9" s="59"/>
      <c r="F9" s="59"/>
      <c r="G9" s="60"/>
      <c r="H9" s="60"/>
      <c r="I9" s="60"/>
      <c r="J9" s="60"/>
      <c r="K9" s="60"/>
      <c r="L9" s="60"/>
      <c r="M9" s="60"/>
      <c r="N9" s="61"/>
      <c r="O9" s="61"/>
      <c r="P9" s="61"/>
      <c r="Q9" s="61"/>
      <c r="R9" s="62"/>
      <c r="S9" s="51"/>
    </row>
    <row r="10" spans="1:19">
      <c r="A10" s="53">
        <f>A8+1</f>
        <v>4</v>
      </c>
      <c r="B10" s="1"/>
      <c r="C10" s="1"/>
      <c r="D10" s="1"/>
      <c r="E10" s="1"/>
      <c r="F10" s="1"/>
      <c r="G10" s="1"/>
      <c r="H10" s="1"/>
      <c r="I10" s="70"/>
      <c r="J10" s="177" t="s">
        <v>293</v>
      </c>
      <c r="K10" s="178"/>
      <c r="L10" s="177" t="s">
        <v>294</v>
      </c>
      <c r="M10" s="178"/>
      <c r="N10" s="177" t="s">
        <v>295</v>
      </c>
      <c r="O10" s="178"/>
      <c r="P10" s="177" t="s">
        <v>296</v>
      </c>
      <c r="Q10" s="178"/>
      <c r="R10" s="177" t="s">
        <v>649</v>
      </c>
      <c r="S10" s="179"/>
    </row>
    <row r="11" spans="1:19" ht="12.75">
      <c r="A11" s="67">
        <f t="shared" ref="A11:A48" si="0">A10+1</f>
        <v>5</v>
      </c>
      <c r="B11" s="103" t="s">
        <v>292</v>
      </c>
      <c r="C11" s="71"/>
      <c r="D11" s="71"/>
      <c r="E11" s="71"/>
      <c r="F11" s="71"/>
      <c r="G11" s="71"/>
      <c r="H11" s="71"/>
      <c r="I11" s="72"/>
      <c r="J11" s="191"/>
      <c r="K11" s="192"/>
      <c r="L11" s="191"/>
      <c r="M11" s="192"/>
      <c r="N11" s="191"/>
      <c r="O11" s="192"/>
      <c r="P11" s="191"/>
      <c r="Q11" s="192"/>
      <c r="R11" s="191"/>
      <c r="S11" s="193"/>
    </row>
    <row r="12" spans="1:19">
      <c r="A12" s="68">
        <f t="shared" si="0"/>
        <v>6</v>
      </c>
      <c r="B12" s="194" t="s">
        <v>625</v>
      </c>
      <c r="C12" s="194"/>
      <c r="D12" s="194"/>
      <c r="E12" s="194"/>
      <c r="F12" s="194"/>
      <c r="G12" s="194"/>
      <c r="H12" s="155"/>
      <c r="I12" s="40"/>
      <c r="J12" s="195"/>
      <c r="K12" s="196"/>
      <c r="L12" s="195"/>
      <c r="M12" s="196"/>
      <c r="N12" s="195"/>
      <c r="O12" s="196"/>
      <c r="P12" s="195"/>
      <c r="Q12" s="196"/>
      <c r="R12" s="195"/>
      <c r="S12" s="201"/>
    </row>
    <row r="13" spans="1:19">
      <c r="A13" s="68">
        <f t="shared" si="0"/>
        <v>7</v>
      </c>
      <c r="B13" s="197" t="s">
        <v>626</v>
      </c>
      <c r="C13" s="197"/>
      <c r="D13" s="197"/>
      <c r="E13" s="197"/>
      <c r="F13" s="197"/>
      <c r="G13" s="197"/>
      <c r="H13" s="156"/>
      <c r="I13" s="41"/>
      <c r="J13" s="198"/>
      <c r="K13" s="199"/>
      <c r="L13" s="198"/>
      <c r="M13" s="199"/>
      <c r="N13" s="198"/>
      <c r="O13" s="199"/>
      <c r="P13" s="198"/>
      <c r="Q13" s="199"/>
      <c r="R13" s="198"/>
      <c r="S13" s="200"/>
    </row>
    <row r="14" spans="1:19">
      <c r="A14" s="67">
        <f t="shared" si="0"/>
        <v>8</v>
      </c>
      <c r="B14" s="197" t="s">
        <v>627</v>
      </c>
      <c r="C14" s="197"/>
      <c r="D14" s="197"/>
      <c r="E14" s="197"/>
      <c r="F14" s="197"/>
      <c r="G14" s="197"/>
      <c r="H14" s="156"/>
      <c r="I14" s="41"/>
      <c r="J14" s="198"/>
      <c r="K14" s="199"/>
      <c r="L14" s="198"/>
      <c r="M14" s="199"/>
      <c r="N14" s="198"/>
      <c r="O14" s="199"/>
      <c r="P14" s="198"/>
      <c r="Q14" s="199"/>
      <c r="R14" s="198"/>
      <c r="S14" s="200"/>
    </row>
    <row r="15" spans="1:19">
      <c r="A15" s="67">
        <f t="shared" si="0"/>
        <v>9</v>
      </c>
      <c r="B15" s="203" t="s">
        <v>628</v>
      </c>
      <c r="C15" s="203"/>
      <c r="D15" s="203"/>
      <c r="E15" s="203"/>
      <c r="F15" s="203"/>
      <c r="G15" s="203"/>
      <c r="H15" s="157"/>
      <c r="I15" s="41"/>
      <c r="J15" s="198"/>
      <c r="K15" s="199"/>
      <c r="L15" s="198"/>
      <c r="M15" s="199"/>
      <c r="N15" s="198"/>
      <c r="O15" s="199"/>
      <c r="P15" s="198"/>
      <c r="Q15" s="199"/>
      <c r="R15" s="198"/>
      <c r="S15" s="200"/>
    </row>
    <row r="16" spans="1:19">
      <c r="A16" s="67">
        <f t="shared" si="0"/>
        <v>10</v>
      </c>
      <c r="B16" s="202" t="s">
        <v>299</v>
      </c>
      <c r="C16" s="202"/>
      <c r="D16" s="202"/>
      <c r="E16" s="202"/>
      <c r="F16" s="202"/>
      <c r="G16" s="44" t="s">
        <v>301</v>
      </c>
      <c r="H16" s="168">
        <v>60000</v>
      </c>
      <c r="I16" s="42" t="s">
        <v>257</v>
      </c>
      <c r="J16" s="198"/>
      <c r="K16" s="199"/>
      <c r="L16" s="198"/>
      <c r="M16" s="199"/>
      <c r="N16" s="198"/>
      <c r="O16" s="199"/>
      <c r="P16" s="198"/>
      <c r="Q16" s="199"/>
      <c r="R16" s="198"/>
      <c r="S16" s="200"/>
    </row>
    <row r="17" spans="1:19">
      <c r="A17" s="67">
        <f t="shared" si="0"/>
        <v>11</v>
      </c>
      <c r="B17" s="209" t="s">
        <v>300</v>
      </c>
      <c r="C17" s="209"/>
      <c r="D17" s="209"/>
      <c r="E17" s="209"/>
      <c r="F17" s="161"/>
      <c r="G17" s="63" t="s">
        <v>301</v>
      </c>
      <c r="H17" s="125">
        <v>1</v>
      </c>
      <c r="I17" s="52" t="s">
        <v>302</v>
      </c>
      <c r="J17" s="210"/>
      <c r="K17" s="211"/>
      <c r="L17" s="210"/>
      <c r="M17" s="211"/>
      <c r="N17" s="210"/>
      <c r="O17" s="211"/>
      <c r="P17" s="210"/>
      <c r="Q17" s="211"/>
      <c r="R17" s="210"/>
      <c r="S17" s="212"/>
    </row>
    <row r="18" spans="1:19">
      <c r="A18" s="67">
        <f t="shared" si="0"/>
        <v>12</v>
      </c>
      <c r="B18" s="102" t="s">
        <v>623</v>
      </c>
      <c r="C18" s="77"/>
      <c r="D18" s="77"/>
      <c r="E18" s="77"/>
      <c r="F18" s="77"/>
      <c r="G18" s="77"/>
      <c r="H18" s="77"/>
      <c r="I18" s="78"/>
      <c r="J18" s="204"/>
      <c r="K18" s="216"/>
      <c r="L18" s="204"/>
      <c r="M18" s="216"/>
      <c r="N18" s="204"/>
      <c r="O18" s="216"/>
      <c r="P18" s="204"/>
      <c r="Q18" s="216"/>
      <c r="R18" s="204"/>
      <c r="S18" s="205"/>
    </row>
    <row r="19" spans="1:19">
      <c r="A19" s="73"/>
      <c r="B19" s="43"/>
      <c r="C19" s="43"/>
      <c r="D19" s="43"/>
      <c r="E19" s="43"/>
      <c r="F19" s="43"/>
      <c r="G19" s="43"/>
      <c r="H19" s="43"/>
      <c r="I19" s="79"/>
      <c r="J19" s="206"/>
      <c r="K19" s="207"/>
      <c r="L19" s="206"/>
      <c r="M19" s="207"/>
      <c r="N19" s="206"/>
      <c r="O19" s="207"/>
      <c r="P19" s="206"/>
      <c r="Q19" s="207"/>
      <c r="R19" s="206"/>
      <c r="S19" s="208"/>
    </row>
    <row r="20" spans="1:19" ht="12.75">
      <c r="A20" s="67">
        <f>A18+1</f>
        <v>13</v>
      </c>
      <c r="B20" s="103" t="s">
        <v>573</v>
      </c>
      <c r="C20" s="71"/>
      <c r="D20" s="71"/>
      <c r="E20" s="71"/>
      <c r="F20" s="71"/>
      <c r="G20" s="71"/>
      <c r="H20" s="71"/>
      <c r="I20" s="72"/>
      <c r="J20" s="191"/>
      <c r="K20" s="192"/>
      <c r="L20" s="191"/>
      <c r="M20" s="192"/>
      <c r="N20" s="191"/>
      <c r="O20" s="192"/>
      <c r="P20" s="191"/>
      <c r="Q20" s="192"/>
      <c r="R20" s="191"/>
      <c r="S20" s="193"/>
    </row>
    <row r="21" spans="1:19">
      <c r="A21" s="68">
        <f t="shared" si="0"/>
        <v>14</v>
      </c>
      <c r="B21" s="213" t="s">
        <v>574</v>
      </c>
      <c r="C21" s="213"/>
      <c r="D21" s="213"/>
      <c r="E21" s="213"/>
      <c r="F21" s="213"/>
      <c r="G21" s="213"/>
      <c r="H21" s="169" t="s">
        <v>645</v>
      </c>
      <c r="I21" s="3" t="s">
        <v>257</v>
      </c>
      <c r="J21" s="214"/>
      <c r="K21" s="215"/>
      <c r="L21" s="214"/>
      <c r="M21" s="215"/>
      <c r="N21" s="214"/>
      <c r="O21" s="215"/>
      <c r="P21" s="214"/>
      <c r="Q21" s="215"/>
      <c r="R21" s="214"/>
      <c r="S21" s="217"/>
    </row>
    <row r="22" spans="1:19">
      <c r="A22" s="73"/>
      <c r="B22" s="80"/>
      <c r="C22" s="80"/>
      <c r="D22" s="80"/>
      <c r="E22" s="80"/>
      <c r="F22" s="80"/>
      <c r="G22" s="80"/>
      <c r="H22" s="80"/>
      <c r="I22" s="81"/>
      <c r="J22" s="218"/>
      <c r="K22" s="219"/>
      <c r="L22" s="218"/>
      <c r="M22" s="219"/>
      <c r="N22" s="218"/>
      <c r="O22" s="219"/>
      <c r="P22" s="218"/>
      <c r="Q22" s="219"/>
      <c r="R22" s="218"/>
      <c r="S22" s="220"/>
    </row>
    <row r="23" spans="1:19" ht="12.75">
      <c r="A23" s="67">
        <f>A21+1</f>
        <v>15</v>
      </c>
      <c r="B23" s="113" t="s">
        <v>575</v>
      </c>
      <c r="C23" s="71"/>
      <c r="D23" s="71"/>
      <c r="E23" s="71"/>
      <c r="F23" s="71"/>
      <c r="G23" s="71"/>
      <c r="H23" s="71"/>
      <c r="I23" s="72"/>
      <c r="J23" s="191"/>
      <c r="K23" s="192"/>
      <c r="L23" s="191"/>
      <c r="M23" s="192"/>
      <c r="N23" s="191"/>
      <c r="O23" s="192"/>
      <c r="P23" s="191"/>
      <c r="Q23" s="192"/>
      <c r="R23" s="191"/>
      <c r="S23" s="193"/>
    </row>
    <row r="24" spans="1:19">
      <c r="A24" s="67">
        <f t="shared" si="0"/>
        <v>16</v>
      </c>
      <c r="B24" s="133" t="s">
        <v>576</v>
      </c>
      <c r="C24" s="134">
        <v>2</v>
      </c>
      <c r="D24" s="221" t="str">
        <f>" reference project"&amp;IF(C24=1,"","s")&amp;" in the technical field"</f>
        <v xml:space="preserve"> reference projects in the technical field</v>
      </c>
      <c r="E24" s="221"/>
      <c r="F24" s="222" t="s">
        <v>644</v>
      </c>
      <c r="G24" s="222"/>
      <c r="H24" s="222"/>
      <c r="I24" s="159"/>
      <c r="J24" s="223"/>
      <c r="K24" s="224"/>
      <c r="L24" s="223"/>
      <c r="M24" s="224"/>
      <c r="N24" s="223"/>
      <c r="O24" s="224"/>
      <c r="P24" s="223"/>
      <c r="Q24" s="224"/>
      <c r="R24" s="223"/>
      <c r="S24" s="231"/>
    </row>
    <row r="25" spans="1:19" ht="33.75">
      <c r="A25" s="67">
        <f t="shared" si="0"/>
        <v>17</v>
      </c>
      <c r="B25" s="135" t="s">
        <v>577</v>
      </c>
      <c r="C25" s="136">
        <v>2</v>
      </c>
      <c r="D25" s="135" t="str">
        <f>" reference project"&amp;IF(C25=1,"","s")</f>
        <v xml:space="preserve"> reference projects</v>
      </c>
      <c r="E25" s="233" t="s">
        <v>308</v>
      </c>
      <c r="F25" s="233"/>
      <c r="G25" s="233"/>
      <c r="H25" s="234" t="s">
        <v>579</v>
      </c>
      <c r="I25" s="235"/>
      <c r="J25" s="225"/>
      <c r="K25" s="226"/>
      <c r="L25" s="225"/>
      <c r="M25" s="226"/>
      <c r="N25" s="225"/>
      <c r="O25" s="226"/>
      <c r="P25" s="225"/>
      <c r="Q25" s="226"/>
      <c r="R25" s="225"/>
      <c r="S25" s="232"/>
    </row>
    <row r="26" spans="1:19">
      <c r="A26" s="67">
        <f t="shared" si="0"/>
        <v>18</v>
      </c>
      <c r="B26" s="236" t="s">
        <v>623</v>
      </c>
      <c r="C26" s="236"/>
      <c r="D26" s="236"/>
      <c r="E26" s="236"/>
      <c r="F26" s="236"/>
      <c r="G26" s="236"/>
      <c r="H26" s="236"/>
      <c r="I26" s="237"/>
      <c r="J26" s="238"/>
      <c r="K26" s="239"/>
      <c r="L26" s="238"/>
      <c r="M26" s="239"/>
      <c r="N26" s="238"/>
      <c r="O26" s="239"/>
      <c r="P26" s="238"/>
      <c r="Q26" s="239"/>
      <c r="R26" s="238"/>
      <c r="S26" s="240"/>
    </row>
    <row r="27" spans="1:19">
      <c r="A27" s="73"/>
      <c r="B27" s="80"/>
      <c r="C27" s="80"/>
      <c r="D27" s="80"/>
      <c r="E27" s="80"/>
      <c r="F27" s="80"/>
      <c r="G27" s="80"/>
      <c r="H27" s="80"/>
      <c r="I27" s="81"/>
      <c r="J27" s="218"/>
      <c r="K27" s="219"/>
      <c r="L27" s="218"/>
      <c r="M27" s="219"/>
      <c r="N27" s="218"/>
      <c r="O27" s="219"/>
      <c r="P27" s="218"/>
      <c r="Q27" s="219"/>
      <c r="R27" s="218"/>
      <c r="S27" s="220"/>
    </row>
    <row r="28" spans="1:19" ht="13.5" thickBot="1">
      <c r="A28" s="67">
        <f>A26+1</f>
        <v>19</v>
      </c>
      <c r="B28" s="227" t="s">
        <v>624</v>
      </c>
      <c r="C28" s="227"/>
      <c r="D28" s="227"/>
      <c r="E28" s="227"/>
      <c r="F28" s="227"/>
      <c r="G28" s="227"/>
      <c r="H28" s="227"/>
      <c r="I28" s="228"/>
      <c r="J28" s="229"/>
      <c r="K28" s="230"/>
      <c r="L28" s="229"/>
      <c r="M28" s="230"/>
      <c r="N28" s="229"/>
      <c r="O28" s="230"/>
      <c r="P28" s="229"/>
      <c r="Q28" s="230"/>
      <c r="R28" s="229"/>
      <c r="S28" s="241"/>
    </row>
    <row r="29" spans="1:19">
      <c r="A29" s="73"/>
      <c r="B29" s="131"/>
      <c r="C29" s="131"/>
      <c r="D29" s="131"/>
      <c r="E29" s="131"/>
      <c r="F29" s="131"/>
      <c r="G29" s="131"/>
      <c r="H29" s="131"/>
      <c r="I29" s="132"/>
      <c r="J29" s="242"/>
      <c r="K29" s="243"/>
      <c r="L29" s="242"/>
      <c r="M29" s="243"/>
      <c r="N29" s="242"/>
      <c r="O29" s="243"/>
      <c r="P29" s="242"/>
      <c r="Q29" s="243"/>
      <c r="R29" s="242"/>
      <c r="S29" s="244"/>
    </row>
    <row r="30" spans="1:19" ht="12.75">
      <c r="A30" s="67">
        <f>A28+1</f>
        <v>20</v>
      </c>
      <c r="B30" s="114" t="s">
        <v>578</v>
      </c>
      <c r="C30" s="82"/>
      <c r="D30" s="82"/>
      <c r="E30" s="82"/>
      <c r="F30" s="82"/>
      <c r="G30" s="82"/>
      <c r="H30" s="82"/>
      <c r="I30" s="83"/>
      <c r="J30" s="158"/>
      <c r="K30" s="99"/>
      <c r="L30" s="158"/>
      <c r="M30" s="99"/>
      <c r="N30" s="158"/>
      <c r="O30" s="99"/>
      <c r="P30" s="158"/>
      <c r="Q30" s="99"/>
      <c r="R30" s="158"/>
      <c r="S30" s="104"/>
    </row>
    <row r="31" spans="1:19">
      <c r="A31" s="68"/>
      <c r="B31" s="251">
        <v>1</v>
      </c>
      <c r="C31" s="251"/>
      <c r="D31" s="251"/>
      <c r="E31" s="251"/>
      <c r="F31" s="251"/>
      <c r="G31" s="251"/>
      <c r="H31" s="251"/>
      <c r="I31" s="120">
        <v>2</v>
      </c>
      <c r="J31" s="121">
        <v>3</v>
      </c>
      <c r="K31" s="122">
        <v>4</v>
      </c>
      <c r="L31" s="121">
        <v>5</v>
      </c>
      <c r="M31" s="122">
        <v>6</v>
      </c>
      <c r="N31" s="121">
        <v>7</v>
      </c>
      <c r="O31" s="122">
        <v>8</v>
      </c>
      <c r="P31" s="121">
        <v>9</v>
      </c>
      <c r="Q31" s="122">
        <v>10</v>
      </c>
      <c r="R31" s="123">
        <v>11</v>
      </c>
      <c r="S31" s="124">
        <v>12</v>
      </c>
    </row>
    <row r="32" spans="1:19">
      <c r="A32" s="68">
        <f>A30+1</f>
        <v>21</v>
      </c>
      <c r="B32" s="252" t="s">
        <v>580</v>
      </c>
      <c r="C32" s="253"/>
      <c r="D32" s="253"/>
      <c r="E32" s="253"/>
      <c r="F32" s="253"/>
      <c r="G32" s="253"/>
      <c r="H32" s="253"/>
      <c r="I32" s="64" t="s">
        <v>581</v>
      </c>
      <c r="J32" s="12" t="s">
        <v>297</v>
      </c>
      <c r="K32" s="13" t="s">
        <v>298</v>
      </c>
      <c r="L32" s="14" t="s">
        <v>297</v>
      </c>
      <c r="M32" s="15" t="s">
        <v>298</v>
      </c>
      <c r="N32" s="14" t="s">
        <v>297</v>
      </c>
      <c r="O32" s="15" t="s">
        <v>298</v>
      </c>
      <c r="P32" s="14" t="s">
        <v>297</v>
      </c>
      <c r="Q32" s="15" t="s">
        <v>298</v>
      </c>
      <c r="R32" s="11" t="s">
        <v>297</v>
      </c>
      <c r="S32" s="5" t="s">
        <v>298</v>
      </c>
    </row>
    <row r="33" spans="1:19">
      <c r="A33" s="68"/>
      <c r="B33" s="115" t="s">
        <v>637</v>
      </c>
      <c r="C33" s="115"/>
      <c r="D33" s="115"/>
      <c r="E33" s="115"/>
      <c r="F33" s="115"/>
      <c r="G33" s="115"/>
      <c r="H33" s="115"/>
      <c r="I33" s="64" t="s">
        <v>1</v>
      </c>
      <c r="J33" s="84" t="s">
        <v>2</v>
      </c>
      <c r="K33" s="15" t="s">
        <v>3</v>
      </c>
      <c r="L33" s="84" t="s">
        <v>2</v>
      </c>
      <c r="M33" s="15" t="s">
        <v>285</v>
      </c>
      <c r="N33" s="84" t="s">
        <v>2</v>
      </c>
      <c r="O33" s="15" t="s">
        <v>286</v>
      </c>
      <c r="P33" s="84" t="s">
        <v>2</v>
      </c>
      <c r="Q33" s="15" t="s">
        <v>287</v>
      </c>
      <c r="R33" s="85" t="s">
        <v>2</v>
      </c>
      <c r="S33" s="5" t="s">
        <v>288</v>
      </c>
    </row>
    <row r="34" spans="1:19">
      <c r="A34" s="69">
        <f t="shared" si="0"/>
        <v>1</v>
      </c>
      <c r="B34" s="162" t="s">
        <v>634</v>
      </c>
      <c r="C34" s="45"/>
      <c r="D34" s="45"/>
      <c r="E34" s="45"/>
      <c r="F34" s="45"/>
      <c r="G34" s="45"/>
      <c r="H34" s="46"/>
      <c r="I34" s="65"/>
      <c r="J34" s="47"/>
      <c r="K34" s="48">
        <f t="shared" ref="K34" si="1">J34*$I34</f>
        <v>0</v>
      </c>
      <c r="L34" s="47"/>
      <c r="M34" s="48">
        <f t="shared" ref="M34" si="2">L34*$I34</f>
        <v>0</v>
      </c>
      <c r="N34" s="47"/>
      <c r="O34" s="48">
        <f t="shared" ref="O34" si="3">N34*$I34</f>
        <v>0</v>
      </c>
      <c r="P34" s="47"/>
      <c r="Q34" s="48">
        <f t="shared" ref="Q34" si="4">P34*$I34</f>
        <v>0</v>
      </c>
      <c r="R34" s="47"/>
      <c r="S34" s="105">
        <f t="shared" ref="S34" si="5">R34*$I34</f>
        <v>0</v>
      </c>
    </row>
    <row r="35" spans="1:19">
      <c r="A35" s="68">
        <v>2</v>
      </c>
      <c r="B35" s="245" t="s">
        <v>646</v>
      </c>
      <c r="C35" s="245"/>
      <c r="D35" s="245"/>
      <c r="E35" s="245"/>
      <c r="F35" s="245"/>
      <c r="G35" s="245"/>
      <c r="H35" s="245"/>
      <c r="I35" s="163">
        <v>15</v>
      </c>
      <c r="J35" s="164"/>
      <c r="K35" s="165"/>
      <c r="L35" s="164"/>
      <c r="M35" s="165"/>
      <c r="N35" s="164"/>
      <c r="O35" s="165"/>
      <c r="P35" s="164"/>
      <c r="Q35" s="165"/>
      <c r="R35" s="164"/>
      <c r="S35" s="166"/>
    </row>
    <row r="36" spans="1:19">
      <c r="A36" s="68">
        <v>3</v>
      </c>
      <c r="B36" s="245" t="s">
        <v>635</v>
      </c>
      <c r="C36" s="245"/>
      <c r="D36" s="245"/>
      <c r="E36" s="245"/>
      <c r="F36" s="245"/>
      <c r="G36" s="245"/>
      <c r="H36" s="245"/>
      <c r="I36" s="163">
        <v>20</v>
      </c>
      <c r="J36" s="164"/>
      <c r="K36" s="165"/>
      <c r="L36" s="164"/>
      <c r="M36" s="165"/>
      <c r="N36" s="164"/>
      <c r="O36" s="165"/>
      <c r="P36" s="164"/>
      <c r="Q36" s="165"/>
      <c r="R36" s="164"/>
      <c r="S36" s="166"/>
    </row>
    <row r="37" spans="1:19">
      <c r="A37" s="69">
        <v>4</v>
      </c>
      <c r="B37" s="162" t="s">
        <v>639</v>
      </c>
      <c r="C37" s="45"/>
      <c r="D37" s="45"/>
      <c r="E37" s="45"/>
      <c r="F37" s="45"/>
      <c r="G37" s="45"/>
      <c r="H37" s="46"/>
      <c r="I37" s="65"/>
      <c r="J37" s="47"/>
      <c r="K37" s="48">
        <f t="shared" ref="K37:M41" si="6">J37*$I37</f>
        <v>0</v>
      </c>
      <c r="L37" s="47"/>
      <c r="M37" s="48">
        <f t="shared" si="6"/>
        <v>0</v>
      </c>
      <c r="N37" s="47"/>
      <c r="O37" s="48">
        <f t="shared" ref="O37:O41" si="7">N37*$I37</f>
        <v>0</v>
      </c>
      <c r="P37" s="47"/>
      <c r="Q37" s="48">
        <f t="shared" ref="Q37:Q41" si="8">P37*$I37</f>
        <v>0</v>
      </c>
      <c r="R37" s="47"/>
      <c r="S37" s="105">
        <f t="shared" ref="S37:S41" si="9">R37*$I37</f>
        <v>0</v>
      </c>
    </row>
    <row r="38" spans="1:19">
      <c r="A38" s="68">
        <v>5</v>
      </c>
      <c r="B38" s="245" t="s">
        <v>640</v>
      </c>
      <c r="C38" s="245"/>
      <c r="D38" s="245"/>
      <c r="E38" s="245"/>
      <c r="F38" s="245"/>
      <c r="G38" s="245"/>
      <c r="H38" s="245"/>
      <c r="I38" s="66">
        <v>15</v>
      </c>
      <c r="J38" s="49"/>
      <c r="K38" s="50">
        <f t="shared" si="6"/>
        <v>0</v>
      </c>
      <c r="L38" s="49"/>
      <c r="M38" s="50">
        <f t="shared" si="6"/>
        <v>0</v>
      </c>
      <c r="N38" s="49"/>
      <c r="O38" s="50">
        <f t="shared" si="7"/>
        <v>0</v>
      </c>
      <c r="P38" s="49"/>
      <c r="Q38" s="50">
        <f t="shared" si="8"/>
        <v>0</v>
      </c>
      <c r="R38" s="49"/>
      <c r="S38" s="106">
        <f t="shared" si="9"/>
        <v>0</v>
      </c>
    </row>
    <row r="39" spans="1:19">
      <c r="A39" s="68">
        <v>6</v>
      </c>
      <c r="B39" s="245" t="s">
        <v>647</v>
      </c>
      <c r="C39" s="245"/>
      <c r="D39" s="245"/>
      <c r="E39" s="245"/>
      <c r="F39" s="245"/>
      <c r="G39" s="245"/>
      <c r="H39" s="245"/>
      <c r="I39" s="66">
        <v>20</v>
      </c>
      <c r="J39" s="49"/>
      <c r="K39" s="50">
        <f t="shared" si="6"/>
        <v>0</v>
      </c>
      <c r="L39" s="49"/>
      <c r="M39" s="50">
        <f t="shared" si="6"/>
        <v>0</v>
      </c>
      <c r="N39" s="49"/>
      <c r="O39" s="50">
        <f t="shared" si="7"/>
        <v>0</v>
      </c>
      <c r="P39" s="49"/>
      <c r="Q39" s="50">
        <f t="shared" si="8"/>
        <v>0</v>
      </c>
      <c r="R39" s="49"/>
      <c r="S39" s="106">
        <f t="shared" si="9"/>
        <v>0</v>
      </c>
    </row>
    <row r="40" spans="1:19">
      <c r="A40" s="68">
        <f t="shared" si="0"/>
        <v>7</v>
      </c>
      <c r="B40" s="245" t="s">
        <v>641</v>
      </c>
      <c r="C40" s="245"/>
      <c r="D40" s="245"/>
      <c r="E40" s="245"/>
      <c r="F40" s="245"/>
      <c r="G40" s="245"/>
      <c r="H40" s="245"/>
      <c r="I40" s="66">
        <v>10</v>
      </c>
      <c r="J40" s="49"/>
      <c r="K40" s="50">
        <f t="shared" si="6"/>
        <v>0</v>
      </c>
      <c r="L40" s="49"/>
      <c r="M40" s="50">
        <f t="shared" si="6"/>
        <v>0</v>
      </c>
      <c r="N40" s="49"/>
      <c r="O40" s="50">
        <f t="shared" si="7"/>
        <v>0</v>
      </c>
      <c r="P40" s="49"/>
      <c r="Q40" s="50">
        <f t="shared" si="8"/>
        <v>0</v>
      </c>
      <c r="R40" s="49"/>
      <c r="S40" s="106">
        <f t="shared" si="9"/>
        <v>0</v>
      </c>
    </row>
    <row r="41" spans="1:19">
      <c r="A41" s="68">
        <v>8</v>
      </c>
      <c r="B41" s="246" t="s">
        <v>648</v>
      </c>
      <c r="C41" s="246"/>
      <c r="D41" s="246"/>
      <c r="E41" s="246"/>
      <c r="F41" s="246"/>
      <c r="G41" s="246"/>
      <c r="H41" s="246"/>
      <c r="I41" s="86">
        <v>10</v>
      </c>
      <c r="J41" s="87"/>
      <c r="K41" s="88">
        <f t="shared" si="6"/>
        <v>0</v>
      </c>
      <c r="L41" s="87"/>
      <c r="M41" s="88">
        <f t="shared" si="6"/>
        <v>0</v>
      </c>
      <c r="N41" s="87"/>
      <c r="O41" s="88">
        <f t="shared" si="7"/>
        <v>0</v>
      </c>
      <c r="P41" s="87"/>
      <c r="Q41" s="88">
        <f t="shared" si="8"/>
        <v>0</v>
      </c>
      <c r="R41" s="87"/>
      <c r="S41" s="107">
        <f t="shared" si="9"/>
        <v>0</v>
      </c>
    </row>
    <row r="42" spans="1:19">
      <c r="A42" s="74">
        <f t="shared" si="0"/>
        <v>9</v>
      </c>
      <c r="B42" s="108" t="s">
        <v>582</v>
      </c>
      <c r="C42" s="93"/>
      <c r="D42" s="93"/>
      <c r="E42" s="93"/>
      <c r="F42" s="93"/>
      <c r="G42" s="93"/>
      <c r="H42" s="93"/>
      <c r="I42" s="94">
        <v>90</v>
      </c>
      <c r="J42" s="100"/>
      <c r="K42" s="101">
        <f>SUM(K35:K41)</f>
        <v>0</v>
      </c>
      <c r="L42" s="100"/>
      <c r="M42" s="101">
        <f>SUM(M35:M41)</f>
        <v>0</v>
      </c>
      <c r="N42" s="100"/>
      <c r="O42" s="101">
        <f>SUM(O35:O41)</f>
        <v>0</v>
      </c>
      <c r="P42" s="100"/>
      <c r="Q42" s="101">
        <f>SUM(Q35:Q41)</f>
        <v>0</v>
      </c>
      <c r="R42" s="100"/>
      <c r="S42" s="109">
        <f>SUM(S35:S41)</f>
        <v>0</v>
      </c>
    </row>
    <row r="43" spans="1:19">
      <c r="A43" s="67">
        <f t="shared" si="0"/>
        <v>10</v>
      </c>
      <c r="B43" s="115" t="s">
        <v>583</v>
      </c>
      <c r="C43" s="89"/>
      <c r="D43" s="89"/>
      <c r="E43" s="89"/>
      <c r="F43" s="89"/>
      <c r="G43" s="89"/>
      <c r="H43" s="89"/>
      <c r="I43" s="90"/>
      <c r="J43" s="91"/>
      <c r="K43" s="92"/>
      <c r="L43" s="91"/>
      <c r="M43" s="92"/>
      <c r="N43" s="91"/>
      <c r="O43" s="92"/>
      <c r="P43" s="91"/>
      <c r="Q43" s="92"/>
      <c r="R43" s="91"/>
      <c r="S43" s="110"/>
    </row>
    <row r="44" spans="1:19">
      <c r="A44" s="75">
        <f t="shared" si="0"/>
        <v>11</v>
      </c>
      <c r="B44" s="111" t="s">
        <v>584</v>
      </c>
      <c r="C44" s="111"/>
      <c r="D44" s="247" t="s">
        <v>636</v>
      </c>
      <c r="E44" s="247"/>
      <c r="F44" s="247"/>
      <c r="G44" s="247"/>
      <c r="H44" s="248"/>
      <c r="I44" s="95">
        <v>10</v>
      </c>
      <c r="J44" s="96"/>
      <c r="K44" s="97">
        <f>J44*$I44</f>
        <v>0</v>
      </c>
      <c r="L44" s="96"/>
      <c r="M44" s="97">
        <f>L44*$I44</f>
        <v>0</v>
      </c>
      <c r="N44" s="96"/>
      <c r="O44" s="97">
        <f>N44*$I44</f>
        <v>0</v>
      </c>
      <c r="P44" s="96"/>
      <c r="Q44" s="97">
        <f>P44*$I44</f>
        <v>0</v>
      </c>
      <c r="R44" s="96"/>
      <c r="S44" s="112">
        <f>R44*$I44</f>
        <v>0</v>
      </c>
    </row>
    <row r="45" spans="1:19">
      <c r="A45" s="67">
        <f t="shared" si="0"/>
        <v>12</v>
      </c>
      <c r="B45" s="115" t="s">
        <v>585</v>
      </c>
      <c r="C45" s="89"/>
      <c r="D45" s="89"/>
      <c r="E45" s="89"/>
      <c r="F45" s="89"/>
      <c r="G45" s="89"/>
      <c r="H45" s="89"/>
      <c r="I45" s="90"/>
      <c r="J45" s="91"/>
      <c r="K45" s="92"/>
      <c r="L45" s="91"/>
      <c r="M45" s="92"/>
      <c r="N45" s="91"/>
      <c r="O45" s="92"/>
      <c r="P45" s="91"/>
      <c r="Q45" s="92"/>
      <c r="R45" s="91"/>
      <c r="S45" s="110"/>
    </row>
    <row r="46" spans="1:19">
      <c r="A46" s="75">
        <f t="shared" si="0"/>
        <v>13</v>
      </c>
      <c r="B46" s="3" t="s">
        <v>586</v>
      </c>
      <c r="C46" s="7"/>
      <c r="D46" s="7"/>
      <c r="E46" s="7"/>
      <c r="F46" s="7"/>
      <c r="G46" s="7"/>
      <c r="H46" s="7"/>
      <c r="I46" s="98">
        <v>0</v>
      </c>
      <c r="J46" s="18"/>
      <c r="K46" s="19">
        <f>J46*$I46</f>
        <v>0</v>
      </c>
      <c r="L46" s="18"/>
      <c r="M46" s="19">
        <f>L46*$I46</f>
        <v>0</v>
      </c>
      <c r="N46" s="18"/>
      <c r="O46" s="19">
        <f>N46*$I46</f>
        <v>0</v>
      </c>
      <c r="P46" s="18"/>
      <c r="Q46" s="19">
        <f>P46*$I46</f>
        <v>0</v>
      </c>
      <c r="R46" s="18"/>
      <c r="S46" s="20">
        <f>R46*$I46</f>
        <v>0</v>
      </c>
    </row>
    <row r="47" spans="1:19" ht="12.75">
      <c r="A47" s="74">
        <f t="shared" si="0"/>
        <v>14</v>
      </c>
      <c r="B47" s="139" t="s">
        <v>587</v>
      </c>
      <c r="C47" s="93"/>
      <c r="D47" s="93"/>
      <c r="E47" s="93"/>
      <c r="F47" s="93"/>
      <c r="G47" s="93"/>
      <c r="H47" s="93"/>
      <c r="I47" s="116">
        <f>I42+I44+I46</f>
        <v>100</v>
      </c>
      <c r="J47" s="117"/>
      <c r="K47" s="118">
        <f>SUM(K42:K46)</f>
        <v>0</v>
      </c>
      <c r="L47" s="117"/>
      <c r="M47" s="118">
        <f t="shared" ref="M47" si="10">SUM(M42:M46)</f>
        <v>0</v>
      </c>
      <c r="N47" s="117"/>
      <c r="O47" s="118">
        <f t="shared" ref="O47" si="11">SUM(O42:O46)</f>
        <v>0</v>
      </c>
      <c r="P47" s="117"/>
      <c r="Q47" s="118">
        <f t="shared" ref="Q47" si="12">SUM(Q42:Q46)</f>
        <v>0</v>
      </c>
      <c r="R47" s="117"/>
      <c r="S47" s="119">
        <f t="shared" ref="S47" si="13">SUM(S42:S46)</f>
        <v>0</v>
      </c>
    </row>
    <row r="48" spans="1:19" ht="13.5" thickBot="1">
      <c r="A48" s="76">
        <f t="shared" si="0"/>
        <v>15</v>
      </c>
      <c r="B48" s="137" t="s">
        <v>588</v>
      </c>
      <c r="C48" s="137"/>
      <c r="D48" s="137"/>
      <c r="E48" s="137"/>
      <c r="F48" s="137"/>
      <c r="G48" s="137"/>
      <c r="H48" s="138"/>
      <c r="I48" s="126"/>
      <c r="J48" s="127"/>
      <c r="K48" s="128" t="s">
        <v>0</v>
      </c>
      <c r="L48" s="127"/>
      <c r="M48" s="128" t="s">
        <v>0</v>
      </c>
      <c r="N48" s="127"/>
      <c r="O48" s="128" t="s">
        <v>0</v>
      </c>
      <c r="P48" s="127"/>
      <c r="Q48" s="128" t="s">
        <v>0</v>
      </c>
      <c r="R48" s="129"/>
      <c r="S48" s="130" t="s">
        <v>0</v>
      </c>
    </row>
    <row r="49" spans="1:19">
      <c r="A49" s="3"/>
      <c r="B49" s="8"/>
      <c r="C49" s="8"/>
      <c r="D49" s="8"/>
      <c r="E49" s="8"/>
      <c r="F49" s="8"/>
      <c r="G49" s="8"/>
      <c r="H49" s="8"/>
      <c r="I49" s="3"/>
      <c r="J49" s="9"/>
      <c r="K49" s="4"/>
      <c r="L49" s="9"/>
      <c r="M49" s="4"/>
      <c r="N49" s="9"/>
      <c r="O49" s="4"/>
      <c r="P49" s="9"/>
      <c r="Q49" s="4"/>
      <c r="R49" s="10"/>
      <c r="S49" s="2"/>
    </row>
    <row r="50" spans="1:19">
      <c r="A50" s="3"/>
      <c r="B50" s="249" t="s">
        <v>589</v>
      </c>
      <c r="C50" s="249"/>
      <c r="D50" s="249"/>
      <c r="E50" s="249"/>
      <c r="F50" s="249"/>
      <c r="G50" s="249"/>
      <c r="H50" s="249"/>
      <c r="I50" s="249"/>
      <c r="J50" s="249"/>
      <c r="K50" s="249"/>
      <c r="L50" s="249"/>
      <c r="M50" s="249"/>
      <c r="N50" s="249"/>
      <c r="O50" s="249"/>
      <c r="P50" s="249"/>
      <c r="Q50" s="249"/>
      <c r="R50" s="249"/>
      <c r="S50" s="249"/>
    </row>
    <row r="51" spans="1:19">
      <c r="A51" s="22"/>
      <c r="B51" s="23"/>
      <c r="C51" s="23"/>
      <c r="D51" s="150" t="s">
        <v>629</v>
      </c>
      <c r="E51" s="150"/>
      <c r="F51" s="150"/>
      <c r="G51" s="150"/>
      <c r="H51" s="150"/>
      <c r="I51" s="3"/>
      <c r="J51" s="9"/>
      <c r="K51" s="4"/>
      <c r="L51" s="9"/>
      <c r="M51" s="151" t="s">
        <v>630</v>
      </c>
      <c r="N51" s="9"/>
      <c r="O51" s="4"/>
      <c r="P51" s="9"/>
      <c r="Q51" s="4"/>
      <c r="R51" s="9"/>
      <c r="S51" s="4"/>
    </row>
    <row r="52" spans="1:19">
      <c r="A52" s="3"/>
      <c r="B52" s="8"/>
      <c r="C52" s="8"/>
      <c r="D52" s="152"/>
      <c r="E52" s="152"/>
      <c r="F52" s="250" t="s">
        <v>593</v>
      </c>
      <c r="G52" s="250"/>
      <c r="H52" s="153"/>
      <c r="I52" s="154"/>
      <c r="J52" s="9"/>
      <c r="K52" s="4"/>
      <c r="L52" s="9"/>
      <c r="M52" s="4"/>
      <c r="N52" s="9"/>
      <c r="O52" s="4"/>
      <c r="P52" s="250" t="s">
        <v>593</v>
      </c>
      <c r="Q52" s="250"/>
      <c r="R52" s="153"/>
      <c r="S52" s="154"/>
    </row>
    <row r="53" spans="1:19">
      <c r="A53" s="3"/>
      <c r="B53" s="8"/>
      <c r="C53" s="8"/>
      <c r="D53" s="8"/>
      <c r="E53" s="8"/>
      <c r="F53" s="8"/>
      <c r="G53" s="8"/>
      <c r="H53" s="8"/>
      <c r="I53" s="3"/>
      <c r="J53" s="9"/>
      <c r="K53" s="4"/>
      <c r="L53" s="9"/>
      <c r="M53" s="4"/>
      <c r="N53" s="9"/>
      <c r="O53" s="4"/>
      <c r="P53" s="9"/>
      <c r="Q53" s="4"/>
      <c r="R53" s="10"/>
      <c r="S53" s="2"/>
    </row>
    <row r="54" spans="1:19">
      <c r="A54" s="3"/>
      <c r="B54" s="8"/>
      <c r="C54" s="8"/>
      <c r="D54" s="8"/>
      <c r="E54" s="8"/>
      <c r="F54" s="8"/>
      <c r="G54" s="8"/>
      <c r="H54" s="8"/>
      <c r="I54" s="3"/>
      <c r="J54" s="9"/>
      <c r="K54" s="4"/>
      <c r="L54" s="9"/>
      <c r="M54" s="4"/>
      <c r="N54" s="9"/>
      <c r="O54" s="4"/>
      <c r="P54" s="9"/>
      <c r="Q54" s="4"/>
      <c r="R54" s="10"/>
      <c r="S54" s="2"/>
    </row>
  </sheetData>
  <mergeCells count="131">
    <mergeCell ref="B40:H40"/>
    <mergeCell ref="B41:H41"/>
    <mergeCell ref="D44:H44"/>
    <mergeCell ref="B50:S50"/>
    <mergeCell ref="F52:G52"/>
    <mergeCell ref="P52:Q52"/>
    <mergeCell ref="B31:H31"/>
    <mergeCell ref="B32:H32"/>
    <mergeCell ref="B35:H35"/>
    <mergeCell ref="B36:H36"/>
    <mergeCell ref="B38:H38"/>
    <mergeCell ref="B39:H39"/>
    <mergeCell ref="J29:K29"/>
    <mergeCell ref="L29:M29"/>
    <mergeCell ref="N29:O29"/>
    <mergeCell ref="P29:Q29"/>
    <mergeCell ref="R29:S29"/>
    <mergeCell ref="J27:K27"/>
    <mergeCell ref="L27:M27"/>
    <mergeCell ref="N27:O27"/>
    <mergeCell ref="P27:Q27"/>
    <mergeCell ref="R27:S27"/>
    <mergeCell ref="B28:I28"/>
    <mergeCell ref="J28:K28"/>
    <mergeCell ref="L28:M28"/>
    <mergeCell ref="N28:O28"/>
    <mergeCell ref="P28:Q28"/>
    <mergeCell ref="P24:Q25"/>
    <mergeCell ref="R24:S25"/>
    <mergeCell ref="E25:G25"/>
    <mergeCell ref="H25:I25"/>
    <mergeCell ref="B26:I26"/>
    <mergeCell ref="J26:K26"/>
    <mergeCell ref="L26:M26"/>
    <mergeCell ref="N26:O26"/>
    <mergeCell ref="P26:Q26"/>
    <mergeCell ref="R26:S26"/>
    <mergeCell ref="R28:S28"/>
    <mergeCell ref="J23:K23"/>
    <mergeCell ref="L23:M23"/>
    <mergeCell ref="N23:O23"/>
    <mergeCell ref="P23:Q23"/>
    <mergeCell ref="R23:S23"/>
    <mergeCell ref="D24:E24"/>
    <mergeCell ref="F24:H24"/>
    <mergeCell ref="J24:K25"/>
    <mergeCell ref="L24:M25"/>
    <mergeCell ref="N24:O25"/>
    <mergeCell ref="R21:S21"/>
    <mergeCell ref="J22:K22"/>
    <mergeCell ref="L22:M22"/>
    <mergeCell ref="N22:O22"/>
    <mergeCell ref="P22:Q22"/>
    <mergeCell ref="R22:S22"/>
    <mergeCell ref="J20:K20"/>
    <mergeCell ref="L20:M20"/>
    <mergeCell ref="N20:O20"/>
    <mergeCell ref="P20:Q20"/>
    <mergeCell ref="R20:S20"/>
    <mergeCell ref="B21:G21"/>
    <mergeCell ref="J21:K21"/>
    <mergeCell ref="L21:M21"/>
    <mergeCell ref="N21:O21"/>
    <mergeCell ref="P21:Q21"/>
    <mergeCell ref="J18:K18"/>
    <mergeCell ref="L18:M18"/>
    <mergeCell ref="N18:O18"/>
    <mergeCell ref="P18:Q18"/>
    <mergeCell ref="R18:S18"/>
    <mergeCell ref="J19:K19"/>
    <mergeCell ref="L19:M19"/>
    <mergeCell ref="N19:O19"/>
    <mergeCell ref="P19:Q19"/>
    <mergeCell ref="R19:S19"/>
    <mergeCell ref="B17:E17"/>
    <mergeCell ref="J17:K17"/>
    <mergeCell ref="L17:M17"/>
    <mergeCell ref="N17:O17"/>
    <mergeCell ref="P17:Q17"/>
    <mergeCell ref="R17:S17"/>
    <mergeCell ref="B16:F16"/>
    <mergeCell ref="J16:K16"/>
    <mergeCell ref="L16:M16"/>
    <mergeCell ref="N16:O16"/>
    <mergeCell ref="P16:Q16"/>
    <mergeCell ref="R16:S16"/>
    <mergeCell ref="B15:G15"/>
    <mergeCell ref="J15:K15"/>
    <mergeCell ref="L15:M15"/>
    <mergeCell ref="N15:O15"/>
    <mergeCell ref="P15:Q15"/>
    <mergeCell ref="R15:S15"/>
    <mergeCell ref="B14:G14"/>
    <mergeCell ref="J14:K14"/>
    <mergeCell ref="L14:M14"/>
    <mergeCell ref="N14:O14"/>
    <mergeCell ref="P14:Q14"/>
    <mergeCell ref="R14:S14"/>
    <mergeCell ref="R12:S12"/>
    <mergeCell ref="B13:G13"/>
    <mergeCell ref="J13:K13"/>
    <mergeCell ref="L13:M13"/>
    <mergeCell ref="N13:O13"/>
    <mergeCell ref="P13:Q13"/>
    <mergeCell ref="R13:S13"/>
    <mergeCell ref="J11:K11"/>
    <mergeCell ref="L11:M11"/>
    <mergeCell ref="N11:O11"/>
    <mergeCell ref="P11:Q11"/>
    <mergeCell ref="R11:S11"/>
    <mergeCell ref="B12:G12"/>
    <mergeCell ref="J12:K12"/>
    <mergeCell ref="L12:M12"/>
    <mergeCell ref="N12:O12"/>
    <mergeCell ref="P12:Q12"/>
    <mergeCell ref="R8:S8"/>
    <mergeCell ref="J10:K10"/>
    <mergeCell ref="L10:M10"/>
    <mergeCell ref="N10:O10"/>
    <mergeCell ref="P10:Q10"/>
    <mergeCell ref="R10:S10"/>
    <mergeCell ref="A1:P1"/>
    <mergeCell ref="Q1:S1"/>
    <mergeCell ref="R2:S2"/>
    <mergeCell ref="C4:G4"/>
    <mergeCell ref="H4:I4"/>
    <mergeCell ref="J4:O8"/>
    <mergeCell ref="B6:D6"/>
    <mergeCell ref="E6:G6"/>
    <mergeCell ref="R6:S6"/>
    <mergeCell ref="C8:G8"/>
  </mergeCells>
  <conditionalFormatting sqref="I47">
    <cfRule type="cellIs" dxfId="0" priority="1" operator="notEqual">
      <formula>100</formula>
    </cfRule>
  </conditionalFormatting>
  <dataValidations count="6">
    <dataValidation type="decimal" allowBlank="1" showInputMessage="1" showErrorMessage="1" error="Max. 10 Punkte" sqref="J34:J41 L34:L41 N34:N41 P34:P41 R34:R41">
      <formula1>0</formula1>
      <formula2>10</formula2>
    </dataValidation>
    <dataValidation type="list" allowBlank="1" showInputMessage="1" showErrorMessage="1" sqref="C24:C25">
      <formula1>Mindestzahl</formula1>
    </dataValidation>
    <dataValidation type="list" allowBlank="1" showInputMessage="1" sqref="E25:F25 D44">
      <formula1>Länder_und_Regionen</formula1>
    </dataValidation>
    <dataValidation type="list" allowBlank="1" showInputMessage="1" showErrorMessage="1" sqref="J18:S18 J26:S26 J28:S28">
      <formula1>geeignet_ungeeignet</formula1>
    </dataValidation>
    <dataValidation type="list" allowBlank="1" showInputMessage="1" showErrorMessage="1" sqref="J12:S15 R24 L24 N24 P24 J24">
      <formula1>Auswahl_ja_nein</formula1>
    </dataValidation>
    <dataValidation type="whole" errorStyle="warning" allowBlank="1" showInputMessage="1" showErrorMessage="1" sqref="I46 I44 I34:I41">
      <formula1>0</formula1>
      <formula2>100</formula2>
    </dataValidation>
  </dataValidations>
  <pageMargins left="0.7" right="0.7" top="0.75" bottom="0.75" header="0.3" footer="0.3"/>
  <pageSetup paperSize="9" orientation="portrait"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F271"/>
  <sheetViews>
    <sheetView workbookViewId="0">
      <selection activeCell="B28" sqref="B28"/>
    </sheetView>
  </sheetViews>
  <sheetFormatPr defaultColWidth="12" defaultRowHeight="12.75"/>
  <cols>
    <col min="1" max="1" width="34.5" style="32" customWidth="1"/>
    <col min="2" max="2" width="60" style="32" customWidth="1"/>
    <col min="3" max="3" width="61.5" style="32" bestFit="1" customWidth="1"/>
    <col min="4" max="4" width="13.83203125" style="32" bestFit="1" customWidth="1"/>
    <col min="5" max="5" width="18.33203125" style="32" bestFit="1" customWidth="1"/>
    <col min="6" max="6" width="23.5" style="32" bestFit="1" customWidth="1"/>
    <col min="7" max="16384" width="12" style="32"/>
  </cols>
  <sheetData>
    <row r="1" spans="1:6" s="31" customFormat="1">
      <c r="A1" s="31" t="s">
        <v>12</v>
      </c>
      <c r="B1" s="31" t="s">
        <v>13</v>
      </c>
      <c r="C1" s="31" t="s">
        <v>258</v>
      </c>
      <c r="D1" s="31" t="s">
        <v>259</v>
      </c>
      <c r="E1" s="31" t="s">
        <v>14</v>
      </c>
      <c r="F1" s="31" t="s">
        <v>256</v>
      </c>
    </row>
    <row r="2" spans="1:6">
      <c r="B2" s="33" t="s">
        <v>260</v>
      </c>
      <c r="C2" s="32" t="s">
        <v>307</v>
      </c>
      <c r="D2" s="32">
        <v>0</v>
      </c>
      <c r="E2" s="32" t="s">
        <v>305</v>
      </c>
      <c r="F2" s="32" t="s">
        <v>303</v>
      </c>
    </row>
    <row r="3" spans="1:6">
      <c r="B3" s="33" t="s">
        <v>261</v>
      </c>
      <c r="C3" s="32" t="s">
        <v>308</v>
      </c>
      <c r="D3" s="33">
        <v>1</v>
      </c>
      <c r="E3" s="32" t="s">
        <v>306</v>
      </c>
      <c r="F3" s="32" t="s">
        <v>304</v>
      </c>
    </row>
    <row r="4" spans="1:6">
      <c r="B4" s="33" t="s">
        <v>262</v>
      </c>
      <c r="C4" s="32" t="s">
        <v>309</v>
      </c>
      <c r="D4" s="33">
        <v>2</v>
      </c>
    </row>
    <row r="5" spans="1:6">
      <c r="B5" s="33" t="s">
        <v>263</v>
      </c>
      <c r="C5" s="32" t="s">
        <v>310</v>
      </c>
      <c r="D5" s="33">
        <v>3</v>
      </c>
    </row>
    <row r="6" spans="1:6">
      <c r="B6" s="33" t="s">
        <v>264</v>
      </c>
      <c r="C6" s="32" t="s">
        <v>311</v>
      </c>
      <c r="D6" s="33">
        <v>4</v>
      </c>
    </row>
    <row r="7" spans="1:6">
      <c r="B7" s="33" t="s">
        <v>265</v>
      </c>
      <c r="C7" s="32" t="s">
        <v>312</v>
      </c>
      <c r="D7" s="33">
        <v>5</v>
      </c>
    </row>
    <row r="8" spans="1:6">
      <c r="B8" s="33" t="s">
        <v>266</v>
      </c>
      <c r="C8" s="32" t="s">
        <v>313</v>
      </c>
      <c r="D8" s="33">
        <v>6</v>
      </c>
    </row>
    <row r="9" spans="1:6">
      <c r="B9" s="33" t="s">
        <v>267</v>
      </c>
      <c r="C9" s="32" t="s">
        <v>314</v>
      </c>
      <c r="D9" s="33">
        <v>7</v>
      </c>
    </row>
    <row r="10" spans="1:6">
      <c r="B10" s="33" t="s">
        <v>268</v>
      </c>
      <c r="C10" s="32" t="s">
        <v>315</v>
      </c>
      <c r="D10" s="33">
        <v>8</v>
      </c>
    </row>
    <row r="11" spans="1:6">
      <c r="B11" s="33" t="s">
        <v>269</v>
      </c>
      <c r="C11" s="32" t="s">
        <v>316</v>
      </c>
      <c r="D11" s="33">
        <v>9</v>
      </c>
    </row>
    <row r="12" spans="1:6">
      <c r="B12" s="33" t="s">
        <v>270</v>
      </c>
      <c r="C12" s="32" t="s">
        <v>317</v>
      </c>
      <c r="D12" s="33">
        <v>10</v>
      </c>
    </row>
    <row r="13" spans="1:6">
      <c r="B13" s="33" t="s">
        <v>271</v>
      </c>
      <c r="C13" s="32" t="s">
        <v>318</v>
      </c>
      <c r="D13" s="33"/>
    </row>
    <row r="14" spans="1:6">
      <c r="B14" s="33" t="s">
        <v>272</v>
      </c>
      <c r="C14" s="32" t="s">
        <v>319</v>
      </c>
    </row>
    <row r="15" spans="1:6">
      <c r="B15" s="33" t="s">
        <v>273</v>
      </c>
      <c r="C15" s="32" t="s">
        <v>320</v>
      </c>
    </row>
    <row r="16" spans="1:6">
      <c r="B16" s="33" t="s">
        <v>274</v>
      </c>
      <c r="C16" s="32" t="s">
        <v>321</v>
      </c>
    </row>
    <row r="17" spans="1:3">
      <c r="B17" s="33" t="s">
        <v>275</v>
      </c>
      <c r="C17" s="32" t="s">
        <v>322</v>
      </c>
    </row>
    <row r="18" spans="1:3">
      <c r="B18" s="33" t="s">
        <v>276</v>
      </c>
      <c r="C18" s="32" t="s">
        <v>323</v>
      </c>
    </row>
    <row r="19" spans="1:3">
      <c r="B19" s="33" t="s">
        <v>277</v>
      </c>
      <c r="C19" s="32" t="s">
        <v>324</v>
      </c>
    </row>
    <row r="20" spans="1:3">
      <c r="B20" s="33" t="s">
        <v>278</v>
      </c>
      <c r="C20" s="32" t="s">
        <v>325</v>
      </c>
    </row>
    <row r="21" spans="1:3">
      <c r="B21" s="33" t="s">
        <v>279</v>
      </c>
      <c r="C21" s="32" t="s">
        <v>326</v>
      </c>
    </row>
    <row r="22" spans="1:3">
      <c r="B22" s="33" t="s">
        <v>280</v>
      </c>
      <c r="C22" s="32" t="s">
        <v>327</v>
      </c>
    </row>
    <row r="23" spans="1:3">
      <c r="B23" s="33" t="s">
        <v>281</v>
      </c>
      <c r="C23" s="32" t="s">
        <v>328</v>
      </c>
    </row>
    <row r="24" spans="1:3">
      <c r="B24" s="33" t="s">
        <v>282</v>
      </c>
      <c r="C24" s="32" t="s">
        <v>329</v>
      </c>
    </row>
    <row r="25" spans="1:3">
      <c r="B25" s="33" t="s">
        <v>283</v>
      </c>
      <c r="C25" s="32" t="s">
        <v>330</v>
      </c>
    </row>
    <row r="26" spans="1:3">
      <c r="B26" s="33" t="s">
        <v>284</v>
      </c>
      <c r="C26" s="32" t="s">
        <v>331</v>
      </c>
    </row>
    <row r="27" spans="1:3">
      <c r="B27" s="35" t="str">
        <f t="shared" ref="B27:B90" si="0" xml:space="preserve"> "" &amp; A28</f>
        <v>Afghanistan</v>
      </c>
      <c r="C27" s="34" t="s">
        <v>332</v>
      </c>
    </row>
    <row r="28" spans="1:3">
      <c r="A28" s="34" t="s">
        <v>15</v>
      </c>
      <c r="B28" s="35" t="str">
        <f t="shared" si="0"/>
        <v>Åland Islands</v>
      </c>
      <c r="C28" s="34" t="s">
        <v>333</v>
      </c>
    </row>
    <row r="29" spans="1:3">
      <c r="A29" s="34" t="s">
        <v>16</v>
      </c>
      <c r="B29" s="35" t="str">
        <f t="shared" si="0"/>
        <v>Albania</v>
      </c>
      <c r="C29" s="34" t="s">
        <v>334</v>
      </c>
    </row>
    <row r="30" spans="1:3">
      <c r="A30" s="34" t="s">
        <v>17</v>
      </c>
      <c r="B30" s="35" t="str">
        <f t="shared" si="0"/>
        <v>Algeria</v>
      </c>
      <c r="C30" s="34" t="s">
        <v>335</v>
      </c>
    </row>
    <row r="31" spans="1:3">
      <c r="A31" s="34" t="s">
        <v>18</v>
      </c>
      <c r="B31" s="35" t="str">
        <f t="shared" si="0"/>
        <v>American Samoa</v>
      </c>
      <c r="C31" s="34" t="s">
        <v>336</v>
      </c>
    </row>
    <row r="32" spans="1:3">
      <c r="A32" s="34" t="s">
        <v>19</v>
      </c>
      <c r="B32" s="35" t="str">
        <f t="shared" si="0"/>
        <v>Andorra</v>
      </c>
      <c r="C32" s="34" t="s">
        <v>337</v>
      </c>
    </row>
    <row r="33" spans="1:3">
      <c r="A33" s="34" t="s">
        <v>20</v>
      </c>
      <c r="B33" s="35" t="str">
        <f t="shared" si="0"/>
        <v>Angola</v>
      </c>
      <c r="C33" s="34" t="s">
        <v>338</v>
      </c>
    </row>
    <row r="34" spans="1:3">
      <c r="A34" s="34" t="s">
        <v>21</v>
      </c>
      <c r="B34" s="35" t="str">
        <f t="shared" si="0"/>
        <v>Anguilla</v>
      </c>
      <c r="C34" s="34" t="s">
        <v>339</v>
      </c>
    </row>
    <row r="35" spans="1:3">
      <c r="A35" s="34" t="s">
        <v>22</v>
      </c>
      <c r="B35" s="35" t="str">
        <f t="shared" si="0"/>
        <v>Antigua and Barbuda</v>
      </c>
      <c r="C35" s="34" t="s">
        <v>340</v>
      </c>
    </row>
    <row r="36" spans="1:3">
      <c r="A36" s="34" t="s">
        <v>23</v>
      </c>
      <c r="B36" s="35" t="str">
        <f t="shared" si="0"/>
        <v>Argentina</v>
      </c>
      <c r="C36" s="34" t="s">
        <v>341</v>
      </c>
    </row>
    <row r="37" spans="1:3">
      <c r="A37" s="34" t="s">
        <v>24</v>
      </c>
      <c r="B37" s="35" t="str">
        <f t="shared" si="0"/>
        <v>Armenia</v>
      </c>
      <c r="C37" s="34" t="s">
        <v>342</v>
      </c>
    </row>
    <row r="38" spans="1:3">
      <c r="A38" s="34" t="s">
        <v>25</v>
      </c>
      <c r="B38" s="35" t="str">
        <f t="shared" si="0"/>
        <v>Aruba</v>
      </c>
      <c r="C38" s="34" t="s">
        <v>343</v>
      </c>
    </row>
    <row r="39" spans="1:3">
      <c r="A39" s="34" t="s">
        <v>26</v>
      </c>
      <c r="B39" s="35" t="str">
        <f t="shared" si="0"/>
        <v>Australia</v>
      </c>
      <c r="C39" s="34" t="s">
        <v>344</v>
      </c>
    </row>
    <row r="40" spans="1:3">
      <c r="A40" s="34" t="s">
        <v>27</v>
      </c>
      <c r="B40" s="35" t="str">
        <f t="shared" si="0"/>
        <v>Austria</v>
      </c>
      <c r="C40" s="34" t="s">
        <v>345</v>
      </c>
    </row>
    <row r="41" spans="1:3">
      <c r="A41" s="34" t="s">
        <v>28</v>
      </c>
      <c r="B41" s="35" t="str">
        <f t="shared" si="0"/>
        <v>Azerbaijan</v>
      </c>
      <c r="C41" s="34" t="s">
        <v>346</v>
      </c>
    </row>
    <row r="42" spans="1:3">
      <c r="A42" s="34" t="s">
        <v>29</v>
      </c>
      <c r="B42" s="35" t="str">
        <f t="shared" si="0"/>
        <v>Bahamas</v>
      </c>
      <c r="C42" s="34" t="s">
        <v>347</v>
      </c>
    </row>
    <row r="43" spans="1:3">
      <c r="A43" s="34" t="s">
        <v>30</v>
      </c>
      <c r="B43" s="35" t="str">
        <f t="shared" si="0"/>
        <v>Bahrain</v>
      </c>
      <c r="C43" s="34" t="s">
        <v>348</v>
      </c>
    </row>
    <row r="44" spans="1:3">
      <c r="A44" s="34" t="s">
        <v>31</v>
      </c>
      <c r="B44" s="35" t="str">
        <f t="shared" si="0"/>
        <v>Bangladesh</v>
      </c>
      <c r="C44" s="34" t="s">
        <v>349</v>
      </c>
    </row>
    <row r="45" spans="1:3">
      <c r="A45" s="34" t="s">
        <v>32</v>
      </c>
      <c r="B45" s="35" t="str">
        <f t="shared" si="0"/>
        <v>Barbados</v>
      </c>
      <c r="C45" s="34" t="s">
        <v>350</v>
      </c>
    </row>
    <row r="46" spans="1:3">
      <c r="A46" s="34" t="s">
        <v>33</v>
      </c>
      <c r="B46" s="35" t="str">
        <f t="shared" si="0"/>
        <v>Belarus</v>
      </c>
      <c r="C46" s="34" t="s">
        <v>351</v>
      </c>
    </row>
    <row r="47" spans="1:3">
      <c r="A47" s="34" t="s">
        <v>34</v>
      </c>
      <c r="B47" s="35" t="str">
        <f t="shared" si="0"/>
        <v>Belgium</v>
      </c>
      <c r="C47" s="34" t="s">
        <v>352</v>
      </c>
    </row>
    <row r="48" spans="1:3">
      <c r="A48" s="34" t="s">
        <v>35</v>
      </c>
      <c r="B48" s="35" t="str">
        <f t="shared" si="0"/>
        <v>Belize</v>
      </c>
      <c r="C48" s="34" t="s">
        <v>353</v>
      </c>
    </row>
    <row r="49" spans="1:3">
      <c r="A49" s="34" t="s">
        <v>36</v>
      </c>
      <c r="B49" s="35" t="str">
        <f t="shared" si="0"/>
        <v>Benin</v>
      </c>
      <c r="C49" s="34" t="s">
        <v>354</v>
      </c>
    </row>
    <row r="50" spans="1:3">
      <c r="A50" s="34" t="s">
        <v>37</v>
      </c>
      <c r="B50" s="35" t="str">
        <f t="shared" si="0"/>
        <v>Bermuda</v>
      </c>
      <c r="C50" s="34" t="s">
        <v>355</v>
      </c>
    </row>
    <row r="51" spans="1:3">
      <c r="A51" s="34" t="s">
        <v>38</v>
      </c>
      <c r="B51" s="35" t="str">
        <f t="shared" si="0"/>
        <v>Bhutan</v>
      </c>
      <c r="C51" s="34" t="s">
        <v>356</v>
      </c>
    </row>
    <row r="52" spans="1:3">
      <c r="A52" s="34" t="s">
        <v>39</v>
      </c>
      <c r="B52" s="35" t="str">
        <f t="shared" si="0"/>
        <v>Bolivia (Plurinational State of)</v>
      </c>
      <c r="C52" s="34" t="s">
        <v>357</v>
      </c>
    </row>
    <row r="53" spans="1:3">
      <c r="A53" s="34" t="s">
        <v>40</v>
      </c>
      <c r="B53" s="35" t="str">
        <f t="shared" si="0"/>
        <v>Bonaire, Sint Eustatius and Saba</v>
      </c>
      <c r="C53" s="34" t="s">
        <v>358</v>
      </c>
    </row>
    <row r="54" spans="1:3">
      <c r="A54" s="34" t="s">
        <v>41</v>
      </c>
      <c r="B54" s="35" t="str">
        <f t="shared" si="0"/>
        <v>Bosnia and Herzegovina</v>
      </c>
      <c r="C54" s="34" t="s">
        <v>359</v>
      </c>
    </row>
    <row r="55" spans="1:3">
      <c r="A55" s="34" t="s">
        <v>42</v>
      </c>
      <c r="B55" s="35" t="str">
        <f t="shared" si="0"/>
        <v>Botswana</v>
      </c>
      <c r="C55" s="34" t="s">
        <v>360</v>
      </c>
    </row>
    <row r="56" spans="1:3">
      <c r="A56" s="34" t="s">
        <v>43</v>
      </c>
      <c r="B56" s="35" t="str">
        <f t="shared" si="0"/>
        <v>Brazil</v>
      </c>
      <c r="C56" s="34" t="s">
        <v>361</v>
      </c>
    </row>
    <row r="57" spans="1:3">
      <c r="A57" s="34" t="s">
        <v>44</v>
      </c>
      <c r="B57" s="35" t="str">
        <f t="shared" si="0"/>
        <v>British Virgin Islands</v>
      </c>
      <c r="C57" s="34" t="s">
        <v>362</v>
      </c>
    </row>
    <row r="58" spans="1:3">
      <c r="A58" s="34" t="s">
        <v>45</v>
      </c>
      <c r="B58" s="35" t="str">
        <f t="shared" si="0"/>
        <v>Brunei Darussalam</v>
      </c>
      <c r="C58" s="34" t="s">
        <v>363</v>
      </c>
    </row>
    <row r="59" spans="1:3">
      <c r="A59" s="34" t="s">
        <v>46</v>
      </c>
      <c r="B59" s="35" t="str">
        <f t="shared" si="0"/>
        <v>Bulgaria</v>
      </c>
      <c r="C59" s="34" t="s">
        <v>364</v>
      </c>
    </row>
    <row r="60" spans="1:3">
      <c r="A60" s="34" t="s">
        <v>47</v>
      </c>
      <c r="B60" s="35" t="str">
        <f t="shared" si="0"/>
        <v>Burkina Faso</v>
      </c>
      <c r="C60" s="34" t="s">
        <v>365</v>
      </c>
    </row>
    <row r="61" spans="1:3">
      <c r="A61" s="34" t="s">
        <v>48</v>
      </c>
      <c r="B61" s="35" t="str">
        <f t="shared" si="0"/>
        <v>Burundi</v>
      </c>
      <c r="C61" s="34" t="s">
        <v>366</v>
      </c>
    </row>
    <row r="62" spans="1:3">
      <c r="A62" s="34" t="s">
        <v>49</v>
      </c>
      <c r="B62" s="35" t="str">
        <f t="shared" si="0"/>
        <v>Cabo Verde</v>
      </c>
      <c r="C62" s="34" t="s">
        <v>367</v>
      </c>
    </row>
    <row r="63" spans="1:3">
      <c r="A63" s="34" t="s">
        <v>50</v>
      </c>
      <c r="B63" s="35" t="str">
        <f t="shared" si="0"/>
        <v>Cambodia</v>
      </c>
      <c r="C63" s="34" t="s">
        <v>368</v>
      </c>
    </row>
    <row r="64" spans="1:3">
      <c r="A64" s="34" t="s">
        <v>51</v>
      </c>
      <c r="B64" s="35" t="str">
        <f t="shared" si="0"/>
        <v>Cameroon</v>
      </c>
      <c r="C64" s="34" t="s">
        <v>369</v>
      </c>
    </row>
    <row r="65" spans="1:3">
      <c r="A65" s="34" t="s">
        <v>52</v>
      </c>
      <c r="B65" s="35" t="str">
        <f t="shared" si="0"/>
        <v>Canada</v>
      </c>
      <c r="C65" s="34" t="s">
        <v>370</v>
      </c>
    </row>
    <row r="66" spans="1:3">
      <c r="A66" s="34" t="s">
        <v>53</v>
      </c>
      <c r="B66" s="35" t="str">
        <f t="shared" si="0"/>
        <v>Cayman Islands</v>
      </c>
      <c r="C66" s="34" t="s">
        <v>371</v>
      </c>
    </row>
    <row r="67" spans="1:3">
      <c r="A67" s="34" t="s">
        <v>54</v>
      </c>
      <c r="B67" s="35" t="str">
        <f t="shared" si="0"/>
        <v>Central African Republic</v>
      </c>
      <c r="C67" s="34" t="s">
        <v>372</v>
      </c>
    </row>
    <row r="68" spans="1:3">
      <c r="A68" s="34" t="s">
        <v>55</v>
      </c>
      <c r="B68" s="35" t="str">
        <f t="shared" si="0"/>
        <v>Chad</v>
      </c>
      <c r="C68" s="34" t="s">
        <v>373</v>
      </c>
    </row>
    <row r="69" spans="1:3">
      <c r="A69" s="34" t="s">
        <v>56</v>
      </c>
      <c r="B69" s="35" t="str">
        <f t="shared" si="0"/>
        <v>Channel Islands</v>
      </c>
      <c r="C69" s="34" t="s">
        <v>374</v>
      </c>
    </row>
    <row r="70" spans="1:3">
      <c r="A70" s="36" t="s">
        <v>57</v>
      </c>
      <c r="B70" s="35" t="str">
        <f t="shared" si="0"/>
        <v>Chile</v>
      </c>
      <c r="C70" s="34" t="s">
        <v>375</v>
      </c>
    </row>
    <row r="71" spans="1:3">
      <c r="A71" s="34" t="s">
        <v>58</v>
      </c>
      <c r="B71" s="35" t="str">
        <f t="shared" si="0"/>
        <v>China</v>
      </c>
      <c r="C71" s="34" t="s">
        <v>376</v>
      </c>
    </row>
    <row r="72" spans="1:3" ht="25.5">
      <c r="A72" s="34" t="s">
        <v>59</v>
      </c>
      <c r="B72" s="35" t="str">
        <f t="shared" si="0"/>
        <v>China, Hong Kong Special Administrative Region</v>
      </c>
      <c r="C72" s="34" t="s">
        <v>377</v>
      </c>
    </row>
    <row r="73" spans="1:3" ht="25.5">
      <c r="A73" s="34" t="s">
        <v>60</v>
      </c>
      <c r="B73" s="35" t="str">
        <f t="shared" si="0"/>
        <v>China, Macao Special Administrative Region</v>
      </c>
      <c r="C73" s="34" t="s">
        <v>378</v>
      </c>
    </row>
    <row r="74" spans="1:3" ht="25.5">
      <c r="A74" s="34" t="s">
        <v>61</v>
      </c>
      <c r="B74" s="35" t="str">
        <f t="shared" si="0"/>
        <v>Colombia</v>
      </c>
      <c r="C74" s="34" t="s">
        <v>379</v>
      </c>
    </row>
    <row r="75" spans="1:3">
      <c r="A75" s="34" t="s">
        <v>62</v>
      </c>
      <c r="B75" s="35" t="str">
        <f t="shared" si="0"/>
        <v>Comoros</v>
      </c>
      <c r="C75" s="34" t="s">
        <v>380</v>
      </c>
    </row>
    <row r="76" spans="1:3">
      <c r="A76" s="34" t="s">
        <v>63</v>
      </c>
      <c r="B76" s="35" t="str">
        <f t="shared" si="0"/>
        <v>Congo</v>
      </c>
      <c r="C76" s="34" t="s">
        <v>381</v>
      </c>
    </row>
    <row r="77" spans="1:3">
      <c r="A77" s="34" t="s">
        <v>64</v>
      </c>
      <c r="B77" s="35" t="str">
        <f t="shared" si="0"/>
        <v>Cook Islands</v>
      </c>
      <c r="C77" s="34" t="s">
        <v>382</v>
      </c>
    </row>
    <row r="78" spans="1:3">
      <c r="A78" s="34" t="s">
        <v>65</v>
      </c>
      <c r="B78" s="35" t="str">
        <f t="shared" si="0"/>
        <v>Costa Rica</v>
      </c>
      <c r="C78" s="34" t="s">
        <v>383</v>
      </c>
    </row>
    <row r="79" spans="1:3">
      <c r="A79" s="34" t="s">
        <v>66</v>
      </c>
      <c r="B79" s="35" t="str">
        <f t="shared" si="0"/>
        <v>Côte d'Ivoire</v>
      </c>
      <c r="C79" s="34" t="s">
        <v>384</v>
      </c>
    </row>
    <row r="80" spans="1:3">
      <c r="A80" s="34" t="s">
        <v>67</v>
      </c>
      <c r="B80" s="35" t="str">
        <f t="shared" si="0"/>
        <v>Croatia</v>
      </c>
      <c r="C80" s="34" t="s">
        <v>385</v>
      </c>
    </row>
    <row r="81" spans="1:3">
      <c r="A81" s="34" t="s">
        <v>68</v>
      </c>
      <c r="B81" s="35" t="str">
        <f t="shared" si="0"/>
        <v>Cuba</v>
      </c>
      <c r="C81" s="34" t="s">
        <v>386</v>
      </c>
    </row>
    <row r="82" spans="1:3">
      <c r="A82" s="34" t="s">
        <v>69</v>
      </c>
      <c r="B82" s="35" t="str">
        <f t="shared" si="0"/>
        <v>Curaçao</v>
      </c>
      <c r="C82" s="34" t="s">
        <v>387</v>
      </c>
    </row>
    <row r="83" spans="1:3">
      <c r="A83" s="34" t="s">
        <v>70</v>
      </c>
      <c r="B83" s="35" t="str">
        <f t="shared" si="0"/>
        <v>Cyprus</v>
      </c>
      <c r="C83" s="34" t="s">
        <v>388</v>
      </c>
    </row>
    <row r="84" spans="1:3">
      <c r="A84" s="34" t="s">
        <v>71</v>
      </c>
      <c r="B84" s="35" t="str">
        <f t="shared" si="0"/>
        <v>Czech Republic</v>
      </c>
      <c r="C84" s="34" t="s">
        <v>389</v>
      </c>
    </row>
    <row r="85" spans="1:3">
      <c r="A85" s="34" t="s">
        <v>72</v>
      </c>
      <c r="B85" s="35" t="str">
        <f t="shared" si="0"/>
        <v>Democratic People's Republic of Korea</v>
      </c>
      <c r="C85" s="34" t="s">
        <v>390</v>
      </c>
    </row>
    <row r="86" spans="1:3" ht="25.5">
      <c r="A86" s="34" t="s">
        <v>73</v>
      </c>
      <c r="B86" s="35" t="str">
        <f t="shared" si="0"/>
        <v>Democratic Republic of the Congo</v>
      </c>
      <c r="C86" s="34" t="s">
        <v>391</v>
      </c>
    </row>
    <row r="87" spans="1:3" ht="25.5">
      <c r="A87" s="34" t="s">
        <v>74</v>
      </c>
      <c r="B87" s="35" t="str">
        <f t="shared" si="0"/>
        <v>Denmark</v>
      </c>
      <c r="C87" s="34" t="s">
        <v>392</v>
      </c>
    </row>
    <row r="88" spans="1:3">
      <c r="A88" s="34" t="s">
        <v>75</v>
      </c>
      <c r="B88" s="35" t="str">
        <f t="shared" si="0"/>
        <v>Djibouti</v>
      </c>
      <c r="C88" s="34" t="s">
        <v>393</v>
      </c>
    </row>
    <row r="89" spans="1:3">
      <c r="A89" s="34" t="s">
        <v>76</v>
      </c>
      <c r="B89" s="35" t="str">
        <f t="shared" si="0"/>
        <v>Dominica</v>
      </c>
      <c r="C89" s="34" t="s">
        <v>394</v>
      </c>
    </row>
    <row r="90" spans="1:3">
      <c r="A90" s="34" t="s">
        <v>77</v>
      </c>
      <c r="B90" s="35" t="str">
        <f t="shared" si="0"/>
        <v>Dominican Republic</v>
      </c>
      <c r="C90" s="34" t="s">
        <v>395</v>
      </c>
    </row>
    <row r="91" spans="1:3">
      <c r="A91" s="34" t="s">
        <v>78</v>
      </c>
      <c r="B91" s="35" t="str">
        <f t="shared" ref="B91:B154" si="1" xml:space="preserve"> "" &amp; A92</f>
        <v>Ecuador</v>
      </c>
      <c r="C91" s="34" t="s">
        <v>396</v>
      </c>
    </row>
    <row r="92" spans="1:3">
      <c r="A92" s="34" t="s">
        <v>79</v>
      </c>
      <c r="B92" s="35" t="str">
        <f t="shared" si="1"/>
        <v>Egypt</v>
      </c>
      <c r="C92" s="34" t="s">
        <v>397</v>
      </c>
    </row>
    <row r="93" spans="1:3">
      <c r="A93" s="34" t="s">
        <v>80</v>
      </c>
      <c r="B93" s="35" t="str">
        <f t="shared" si="1"/>
        <v>El Salvador</v>
      </c>
      <c r="C93" s="34" t="s">
        <v>398</v>
      </c>
    </row>
    <row r="94" spans="1:3">
      <c r="A94" s="34" t="s">
        <v>81</v>
      </c>
      <c r="B94" s="35" t="str">
        <f t="shared" si="1"/>
        <v>Equatorial Guinea</v>
      </c>
      <c r="C94" s="34" t="s">
        <v>399</v>
      </c>
    </row>
    <row r="95" spans="1:3">
      <c r="A95" s="34" t="s">
        <v>82</v>
      </c>
      <c r="B95" s="35" t="str">
        <f t="shared" si="1"/>
        <v>Eritrea</v>
      </c>
      <c r="C95" s="34" t="s">
        <v>400</v>
      </c>
    </row>
    <row r="96" spans="1:3">
      <c r="A96" s="34" t="s">
        <v>83</v>
      </c>
      <c r="B96" s="35" t="str">
        <f t="shared" si="1"/>
        <v>Estonia</v>
      </c>
      <c r="C96" s="34" t="s">
        <v>401</v>
      </c>
    </row>
    <row r="97" spans="1:3">
      <c r="A97" s="34" t="s">
        <v>84</v>
      </c>
      <c r="B97" s="35" t="str">
        <f t="shared" si="1"/>
        <v>Ethiopia</v>
      </c>
      <c r="C97" s="34" t="s">
        <v>402</v>
      </c>
    </row>
    <row r="98" spans="1:3">
      <c r="A98" s="34" t="s">
        <v>85</v>
      </c>
      <c r="B98" s="35" t="str">
        <f t="shared" si="1"/>
        <v>Faeroe Islands</v>
      </c>
      <c r="C98" s="34" t="s">
        <v>403</v>
      </c>
    </row>
    <row r="99" spans="1:3">
      <c r="A99" s="34" t="s">
        <v>86</v>
      </c>
      <c r="B99" s="35" t="str">
        <f t="shared" si="1"/>
        <v>Falkland Islands (Malvinas)</v>
      </c>
      <c r="C99" s="34" t="s">
        <v>404</v>
      </c>
    </row>
    <row r="100" spans="1:3">
      <c r="A100" s="34" t="s">
        <v>87</v>
      </c>
      <c r="B100" s="35" t="str">
        <f t="shared" si="1"/>
        <v>Fiji</v>
      </c>
      <c r="C100" s="34" t="s">
        <v>405</v>
      </c>
    </row>
    <row r="101" spans="1:3">
      <c r="A101" s="34" t="s">
        <v>88</v>
      </c>
      <c r="B101" s="35" t="str">
        <f t="shared" si="1"/>
        <v>Finland</v>
      </c>
      <c r="C101" s="34" t="s">
        <v>406</v>
      </c>
    </row>
    <row r="102" spans="1:3">
      <c r="A102" s="34" t="s">
        <v>89</v>
      </c>
      <c r="B102" s="35" t="str">
        <f t="shared" si="1"/>
        <v>France</v>
      </c>
      <c r="C102" s="34" t="s">
        <v>407</v>
      </c>
    </row>
    <row r="103" spans="1:3">
      <c r="A103" s="34" t="s">
        <v>90</v>
      </c>
      <c r="B103" s="35" t="str">
        <f t="shared" si="1"/>
        <v>French Guiana</v>
      </c>
      <c r="C103" s="34" t="s">
        <v>408</v>
      </c>
    </row>
    <row r="104" spans="1:3">
      <c r="A104" s="34" t="s">
        <v>91</v>
      </c>
      <c r="B104" s="35" t="str">
        <f t="shared" si="1"/>
        <v>French Polynesia</v>
      </c>
      <c r="C104" s="34" t="s">
        <v>409</v>
      </c>
    </row>
    <row r="105" spans="1:3">
      <c r="A105" s="34" t="s">
        <v>92</v>
      </c>
      <c r="B105" s="35" t="str">
        <f t="shared" si="1"/>
        <v>Gabon</v>
      </c>
      <c r="C105" s="34" t="s">
        <v>410</v>
      </c>
    </row>
    <row r="106" spans="1:3">
      <c r="A106" s="34" t="s">
        <v>93</v>
      </c>
      <c r="B106" s="35" t="str">
        <f t="shared" si="1"/>
        <v>Gambia</v>
      </c>
      <c r="C106" s="34" t="s">
        <v>411</v>
      </c>
    </row>
    <row r="107" spans="1:3">
      <c r="A107" s="34" t="s">
        <v>94</v>
      </c>
      <c r="B107" s="35" t="str">
        <f t="shared" si="1"/>
        <v>Georgia</v>
      </c>
      <c r="C107" s="34" t="s">
        <v>412</v>
      </c>
    </row>
    <row r="108" spans="1:3">
      <c r="A108" s="34" t="s">
        <v>95</v>
      </c>
      <c r="B108" s="35" t="str">
        <f t="shared" si="1"/>
        <v>Germany</v>
      </c>
      <c r="C108" s="34" t="s">
        <v>413</v>
      </c>
    </row>
    <row r="109" spans="1:3">
      <c r="A109" s="34" t="s">
        <v>96</v>
      </c>
      <c r="B109" s="35" t="str">
        <f t="shared" si="1"/>
        <v>Ghana</v>
      </c>
      <c r="C109" s="34" t="s">
        <v>414</v>
      </c>
    </row>
    <row r="110" spans="1:3">
      <c r="A110" s="34" t="s">
        <v>97</v>
      </c>
      <c r="B110" s="35" t="str">
        <f t="shared" si="1"/>
        <v>Gibraltar</v>
      </c>
      <c r="C110" s="34" t="s">
        <v>415</v>
      </c>
    </row>
    <row r="111" spans="1:3">
      <c r="A111" s="34" t="s">
        <v>98</v>
      </c>
      <c r="B111" s="35" t="str">
        <f t="shared" si="1"/>
        <v>Greece</v>
      </c>
      <c r="C111" s="34" t="s">
        <v>416</v>
      </c>
    </row>
    <row r="112" spans="1:3">
      <c r="A112" s="34" t="s">
        <v>99</v>
      </c>
      <c r="B112" s="35" t="str">
        <f t="shared" si="1"/>
        <v>Greenland</v>
      </c>
      <c r="C112" s="34" t="s">
        <v>417</v>
      </c>
    </row>
    <row r="113" spans="1:3">
      <c r="A113" s="34" t="s">
        <v>100</v>
      </c>
      <c r="B113" s="35" t="str">
        <f t="shared" si="1"/>
        <v>Grenada</v>
      </c>
      <c r="C113" s="34" t="s">
        <v>418</v>
      </c>
    </row>
    <row r="114" spans="1:3">
      <c r="A114" s="34" t="s">
        <v>101</v>
      </c>
      <c r="B114" s="35" t="str">
        <f t="shared" si="1"/>
        <v>Guadeloupe</v>
      </c>
      <c r="C114" s="34" t="s">
        <v>419</v>
      </c>
    </row>
    <row r="115" spans="1:3">
      <c r="A115" s="34" t="s">
        <v>102</v>
      </c>
      <c r="B115" s="35" t="str">
        <f t="shared" si="1"/>
        <v>Guam</v>
      </c>
      <c r="C115" s="34" t="s">
        <v>420</v>
      </c>
    </row>
    <row r="116" spans="1:3">
      <c r="A116" s="34" t="s">
        <v>103</v>
      </c>
      <c r="B116" s="35" t="str">
        <f t="shared" si="1"/>
        <v>Guatemala</v>
      </c>
      <c r="C116" s="34" t="s">
        <v>421</v>
      </c>
    </row>
    <row r="117" spans="1:3">
      <c r="A117" s="34" t="s">
        <v>104</v>
      </c>
      <c r="B117" s="35" t="str">
        <f t="shared" si="1"/>
        <v>Guernsey</v>
      </c>
      <c r="C117" s="34" t="s">
        <v>422</v>
      </c>
    </row>
    <row r="118" spans="1:3">
      <c r="A118" s="34" t="s">
        <v>105</v>
      </c>
      <c r="B118" s="35" t="str">
        <f t="shared" si="1"/>
        <v>Guinea</v>
      </c>
      <c r="C118" s="34" t="s">
        <v>423</v>
      </c>
    </row>
    <row r="119" spans="1:3">
      <c r="A119" s="34" t="s">
        <v>106</v>
      </c>
      <c r="B119" s="35" t="str">
        <f t="shared" si="1"/>
        <v>Guinea-Bissau</v>
      </c>
      <c r="C119" s="34" t="s">
        <v>424</v>
      </c>
    </row>
    <row r="120" spans="1:3">
      <c r="A120" s="34" t="s">
        <v>107</v>
      </c>
      <c r="B120" s="35" t="str">
        <f t="shared" si="1"/>
        <v>Guyana</v>
      </c>
      <c r="C120" s="34" t="s">
        <v>425</v>
      </c>
    </row>
    <row r="121" spans="1:3">
      <c r="A121" s="34" t="s">
        <v>108</v>
      </c>
      <c r="B121" s="35" t="str">
        <f t="shared" si="1"/>
        <v>Haiti</v>
      </c>
      <c r="C121" s="34" t="s">
        <v>426</v>
      </c>
    </row>
    <row r="122" spans="1:3">
      <c r="A122" s="34" t="s">
        <v>109</v>
      </c>
      <c r="B122" s="35" t="str">
        <f t="shared" si="1"/>
        <v>Holy See</v>
      </c>
      <c r="C122" s="34" t="s">
        <v>427</v>
      </c>
    </row>
    <row r="123" spans="1:3">
      <c r="A123" s="34" t="s">
        <v>110</v>
      </c>
      <c r="B123" s="35" t="str">
        <f t="shared" si="1"/>
        <v>Honduras</v>
      </c>
      <c r="C123" s="34" t="s">
        <v>428</v>
      </c>
    </row>
    <row r="124" spans="1:3">
      <c r="A124" s="34" t="s">
        <v>111</v>
      </c>
      <c r="B124" s="35" t="str">
        <f t="shared" si="1"/>
        <v>Hungary</v>
      </c>
      <c r="C124" s="34" t="s">
        <v>429</v>
      </c>
    </row>
    <row r="125" spans="1:3">
      <c r="A125" s="34" t="s">
        <v>112</v>
      </c>
      <c r="B125" s="35" t="str">
        <f t="shared" si="1"/>
        <v>Iceland</v>
      </c>
      <c r="C125" s="34" t="s">
        <v>430</v>
      </c>
    </row>
    <row r="126" spans="1:3">
      <c r="A126" s="34" t="s">
        <v>113</v>
      </c>
      <c r="B126" s="35" t="str">
        <f t="shared" si="1"/>
        <v>India</v>
      </c>
      <c r="C126" s="34" t="s">
        <v>431</v>
      </c>
    </row>
    <row r="127" spans="1:3">
      <c r="A127" s="34" t="s">
        <v>114</v>
      </c>
      <c r="B127" s="35" t="str">
        <f t="shared" si="1"/>
        <v>Indonesia</v>
      </c>
      <c r="C127" s="34" t="s">
        <v>432</v>
      </c>
    </row>
    <row r="128" spans="1:3">
      <c r="A128" s="34" t="s">
        <v>115</v>
      </c>
      <c r="B128" s="35" t="str">
        <f t="shared" si="1"/>
        <v>Iran (Islamic Republic of)</v>
      </c>
      <c r="C128" s="34" t="s">
        <v>433</v>
      </c>
    </row>
    <row r="129" spans="1:3">
      <c r="A129" s="34" t="s">
        <v>116</v>
      </c>
      <c r="B129" s="35" t="str">
        <f t="shared" si="1"/>
        <v>Iraq</v>
      </c>
      <c r="C129" s="34" t="s">
        <v>434</v>
      </c>
    </row>
    <row r="130" spans="1:3">
      <c r="A130" s="34" t="s">
        <v>117</v>
      </c>
      <c r="B130" s="35" t="str">
        <f t="shared" si="1"/>
        <v>Ireland</v>
      </c>
      <c r="C130" s="34" t="s">
        <v>435</v>
      </c>
    </row>
    <row r="131" spans="1:3">
      <c r="A131" s="34" t="s">
        <v>118</v>
      </c>
      <c r="B131" s="35" t="str">
        <f t="shared" si="1"/>
        <v>Isle of Man</v>
      </c>
      <c r="C131" s="34" t="s">
        <v>436</v>
      </c>
    </row>
    <row r="132" spans="1:3">
      <c r="A132" s="34" t="s">
        <v>119</v>
      </c>
      <c r="B132" s="35" t="str">
        <f t="shared" si="1"/>
        <v>Israel</v>
      </c>
      <c r="C132" s="34" t="s">
        <v>437</v>
      </c>
    </row>
    <row r="133" spans="1:3">
      <c r="A133" s="34" t="s">
        <v>120</v>
      </c>
      <c r="B133" s="35" t="str">
        <f t="shared" si="1"/>
        <v>Italy</v>
      </c>
      <c r="C133" s="34" t="s">
        <v>438</v>
      </c>
    </row>
    <row r="134" spans="1:3">
      <c r="A134" s="34" t="s">
        <v>121</v>
      </c>
      <c r="B134" s="35" t="str">
        <f t="shared" si="1"/>
        <v>Jamaica</v>
      </c>
      <c r="C134" s="34" t="s">
        <v>439</v>
      </c>
    </row>
    <row r="135" spans="1:3">
      <c r="A135" s="34" t="s">
        <v>122</v>
      </c>
      <c r="B135" s="35" t="str">
        <f t="shared" si="1"/>
        <v>Japan</v>
      </c>
      <c r="C135" s="34" t="s">
        <v>440</v>
      </c>
    </row>
    <row r="136" spans="1:3">
      <c r="A136" s="34" t="s">
        <v>123</v>
      </c>
      <c r="B136" s="35" t="str">
        <f t="shared" si="1"/>
        <v>Jersey</v>
      </c>
      <c r="C136" s="34" t="s">
        <v>441</v>
      </c>
    </row>
    <row r="137" spans="1:3">
      <c r="A137" s="36" t="s">
        <v>124</v>
      </c>
      <c r="B137" s="35" t="str">
        <f t="shared" si="1"/>
        <v>Jordan</v>
      </c>
      <c r="C137" s="34" t="s">
        <v>442</v>
      </c>
    </row>
    <row r="138" spans="1:3">
      <c r="A138" s="34" t="s">
        <v>125</v>
      </c>
      <c r="B138" s="35" t="str">
        <f t="shared" si="1"/>
        <v>Kazakhstan</v>
      </c>
      <c r="C138" s="34" t="s">
        <v>443</v>
      </c>
    </row>
    <row r="139" spans="1:3">
      <c r="A139" s="34" t="s">
        <v>126</v>
      </c>
      <c r="B139" s="35" t="str">
        <f t="shared" si="1"/>
        <v>Kenya</v>
      </c>
      <c r="C139" s="34" t="s">
        <v>444</v>
      </c>
    </row>
    <row r="140" spans="1:3">
      <c r="A140" s="34" t="s">
        <v>127</v>
      </c>
      <c r="B140" s="35" t="str">
        <f t="shared" si="1"/>
        <v>Kiribati</v>
      </c>
      <c r="C140" s="34" t="s">
        <v>445</v>
      </c>
    </row>
    <row r="141" spans="1:3">
      <c r="A141" s="34" t="s">
        <v>128</v>
      </c>
      <c r="B141" s="35" t="str">
        <f t="shared" si="1"/>
        <v>Kuwait</v>
      </c>
      <c r="C141" s="34" t="s">
        <v>446</v>
      </c>
    </row>
    <row r="142" spans="1:3">
      <c r="A142" s="34" t="s">
        <v>129</v>
      </c>
      <c r="B142" s="35" t="str">
        <f t="shared" si="1"/>
        <v>Kyrgyzstan</v>
      </c>
      <c r="C142" s="34" t="s">
        <v>447</v>
      </c>
    </row>
    <row r="143" spans="1:3">
      <c r="A143" s="34" t="s">
        <v>130</v>
      </c>
      <c r="B143" s="35" t="str">
        <f t="shared" si="1"/>
        <v>Lao People's Democratic Republic</v>
      </c>
      <c r="C143" s="34" t="s">
        <v>448</v>
      </c>
    </row>
    <row r="144" spans="1:3" ht="25.5">
      <c r="A144" s="34" t="s">
        <v>131</v>
      </c>
      <c r="B144" s="35" t="str">
        <f t="shared" si="1"/>
        <v>Latvia</v>
      </c>
      <c r="C144" s="34" t="s">
        <v>449</v>
      </c>
    </row>
    <row r="145" spans="1:3">
      <c r="A145" s="34" t="s">
        <v>132</v>
      </c>
      <c r="B145" s="35" t="str">
        <f t="shared" si="1"/>
        <v>Lebanon</v>
      </c>
      <c r="C145" s="34" t="s">
        <v>450</v>
      </c>
    </row>
    <row r="146" spans="1:3">
      <c r="A146" s="34" t="s">
        <v>133</v>
      </c>
      <c r="B146" s="35" t="str">
        <f t="shared" si="1"/>
        <v>Lesotho</v>
      </c>
      <c r="C146" s="34" t="s">
        <v>451</v>
      </c>
    </row>
    <row r="147" spans="1:3">
      <c r="A147" s="34" t="s">
        <v>134</v>
      </c>
      <c r="B147" s="35" t="str">
        <f t="shared" si="1"/>
        <v>Liberia</v>
      </c>
      <c r="C147" s="34" t="s">
        <v>452</v>
      </c>
    </row>
    <row r="148" spans="1:3">
      <c r="A148" s="34" t="s">
        <v>135</v>
      </c>
      <c r="B148" s="35" t="str">
        <f t="shared" si="1"/>
        <v>Libya</v>
      </c>
      <c r="C148" s="34" t="s">
        <v>453</v>
      </c>
    </row>
    <row r="149" spans="1:3">
      <c r="A149" s="34" t="s">
        <v>136</v>
      </c>
      <c r="B149" s="35" t="str">
        <f t="shared" si="1"/>
        <v>Liechtenstein</v>
      </c>
      <c r="C149" s="34" t="s">
        <v>454</v>
      </c>
    </row>
    <row r="150" spans="1:3">
      <c r="A150" s="34" t="s">
        <v>137</v>
      </c>
      <c r="B150" s="35" t="str">
        <f t="shared" si="1"/>
        <v>Lithuania</v>
      </c>
      <c r="C150" s="34" t="s">
        <v>455</v>
      </c>
    </row>
    <row r="151" spans="1:3">
      <c r="A151" s="34" t="s">
        <v>138</v>
      </c>
      <c r="B151" s="35" t="str">
        <f t="shared" si="1"/>
        <v>Luxembourg</v>
      </c>
      <c r="C151" s="34" t="s">
        <v>456</v>
      </c>
    </row>
    <row r="152" spans="1:3">
      <c r="A152" s="34" t="s">
        <v>139</v>
      </c>
      <c r="B152" s="35" t="str">
        <f t="shared" si="1"/>
        <v>Madagascar</v>
      </c>
      <c r="C152" s="34" t="s">
        <v>457</v>
      </c>
    </row>
    <row r="153" spans="1:3">
      <c r="A153" s="34" t="s">
        <v>140</v>
      </c>
      <c r="B153" s="35" t="str">
        <f t="shared" si="1"/>
        <v>Malawi</v>
      </c>
      <c r="C153" s="34" t="s">
        <v>458</v>
      </c>
    </row>
    <row r="154" spans="1:3">
      <c r="A154" s="34" t="s">
        <v>141</v>
      </c>
      <c r="B154" s="35" t="str">
        <f t="shared" si="1"/>
        <v>Malaysia</v>
      </c>
      <c r="C154" s="34" t="s">
        <v>459</v>
      </c>
    </row>
    <row r="155" spans="1:3">
      <c r="A155" s="34" t="s">
        <v>142</v>
      </c>
      <c r="B155" s="35" t="str">
        <f t="shared" ref="B155:B218" si="2" xml:space="preserve"> "" &amp; A156</f>
        <v>Maldives</v>
      </c>
      <c r="C155" s="34" t="s">
        <v>460</v>
      </c>
    </row>
    <row r="156" spans="1:3">
      <c r="A156" s="34" t="s">
        <v>143</v>
      </c>
      <c r="B156" s="35" t="str">
        <f t="shared" si="2"/>
        <v>Mali</v>
      </c>
      <c r="C156" s="34" t="s">
        <v>461</v>
      </c>
    </row>
    <row r="157" spans="1:3">
      <c r="A157" s="34" t="s">
        <v>144</v>
      </c>
      <c r="B157" s="35" t="str">
        <f t="shared" si="2"/>
        <v>Malta</v>
      </c>
      <c r="C157" s="34" t="s">
        <v>462</v>
      </c>
    </row>
    <row r="158" spans="1:3">
      <c r="A158" s="34" t="s">
        <v>145</v>
      </c>
      <c r="B158" s="35" t="str">
        <f t="shared" si="2"/>
        <v>Marshall Islands</v>
      </c>
      <c r="C158" s="34" t="s">
        <v>463</v>
      </c>
    </row>
    <row r="159" spans="1:3">
      <c r="A159" s="34" t="s">
        <v>146</v>
      </c>
      <c r="B159" s="35" t="str">
        <f t="shared" si="2"/>
        <v>Martinique</v>
      </c>
      <c r="C159" s="34" t="s">
        <v>464</v>
      </c>
    </row>
    <row r="160" spans="1:3">
      <c r="A160" s="34" t="s">
        <v>147</v>
      </c>
      <c r="B160" s="35" t="str">
        <f t="shared" si="2"/>
        <v>Mauritania</v>
      </c>
      <c r="C160" s="34" t="s">
        <v>465</v>
      </c>
    </row>
    <row r="161" spans="1:3">
      <c r="A161" s="34" t="s">
        <v>148</v>
      </c>
      <c r="B161" s="35" t="str">
        <f t="shared" si="2"/>
        <v>Mauritius</v>
      </c>
      <c r="C161" s="34" t="s">
        <v>466</v>
      </c>
    </row>
    <row r="162" spans="1:3">
      <c r="A162" s="34" t="s">
        <v>149</v>
      </c>
      <c r="B162" s="35" t="str">
        <f t="shared" si="2"/>
        <v>Mayotte</v>
      </c>
      <c r="C162" s="34" t="s">
        <v>467</v>
      </c>
    </row>
    <row r="163" spans="1:3">
      <c r="A163" s="36" t="s">
        <v>150</v>
      </c>
      <c r="B163" s="35" t="str">
        <f t="shared" si="2"/>
        <v>Mexico</v>
      </c>
      <c r="C163" s="34" t="s">
        <v>468</v>
      </c>
    </row>
    <row r="164" spans="1:3">
      <c r="A164" s="34" t="s">
        <v>151</v>
      </c>
      <c r="B164" s="35" t="str">
        <f t="shared" si="2"/>
        <v>Micronesia (Federated States of)</v>
      </c>
      <c r="C164" s="34" t="s">
        <v>469</v>
      </c>
    </row>
    <row r="165" spans="1:3">
      <c r="A165" s="34" t="s">
        <v>152</v>
      </c>
      <c r="B165" s="35" t="str">
        <f t="shared" si="2"/>
        <v>Monaco</v>
      </c>
      <c r="C165" s="34" t="s">
        <v>470</v>
      </c>
    </row>
    <row r="166" spans="1:3">
      <c r="A166" s="34" t="s">
        <v>153</v>
      </c>
      <c r="B166" s="35" t="str">
        <f t="shared" si="2"/>
        <v>Mongolia</v>
      </c>
      <c r="C166" s="34" t="s">
        <v>471</v>
      </c>
    </row>
    <row r="167" spans="1:3">
      <c r="A167" s="34" t="s">
        <v>154</v>
      </c>
      <c r="B167" s="35" t="str">
        <f t="shared" si="2"/>
        <v>Montenegro</v>
      </c>
      <c r="C167" s="34" t="s">
        <v>472</v>
      </c>
    </row>
    <row r="168" spans="1:3">
      <c r="A168" s="34" t="s">
        <v>155</v>
      </c>
      <c r="B168" s="35" t="str">
        <f t="shared" si="2"/>
        <v>Montserrat</v>
      </c>
      <c r="C168" s="34" t="s">
        <v>473</v>
      </c>
    </row>
    <row r="169" spans="1:3">
      <c r="A169" s="34" t="s">
        <v>156</v>
      </c>
      <c r="B169" s="35" t="str">
        <f t="shared" si="2"/>
        <v>Morocco</v>
      </c>
      <c r="C169" s="34" t="s">
        <v>474</v>
      </c>
    </row>
    <row r="170" spans="1:3">
      <c r="A170" s="34" t="s">
        <v>157</v>
      </c>
      <c r="B170" s="35" t="str">
        <f t="shared" si="2"/>
        <v>Mozambique</v>
      </c>
      <c r="C170" s="34" t="s">
        <v>475</v>
      </c>
    </row>
    <row r="171" spans="1:3">
      <c r="A171" s="34" t="s">
        <v>158</v>
      </c>
      <c r="B171" s="35" t="str">
        <f t="shared" si="2"/>
        <v>Myanmar</v>
      </c>
      <c r="C171" s="34" t="s">
        <v>476</v>
      </c>
    </row>
    <row r="172" spans="1:3">
      <c r="A172" s="34" t="s">
        <v>159</v>
      </c>
      <c r="B172" s="35" t="str">
        <f t="shared" si="2"/>
        <v>Namibia</v>
      </c>
      <c r="C172" s="34" t="s">
        <v>477</v>
      </c>
    </row>
    <row r="173" spans="1:3">
      <c r="A173" s="34" t="s">
        <v>160</v>
      </c>
      <c r="B173" s="35" t="str">
        <f t="shared" si="2"/>
        <v>Nauru</v>
      </c>
      <c r="C173" s="34" t="s">
        <v>478</v>
      </c>
    </row>
    <row r="174" spans="1:3">
      <c r="A174" s="34" t="s">
        <v>161</v>
      </c>
      <c r="B174" s="35" t="str">
        <f t="shared" si="2"/>
        <v>Nepal</v>
      </c>
      <c r="C174" s="34" t="s">
        <v>479</v>
      </c>
    </row>
    <row r="175" spans="1:3">
      <c r="A175" s="34" t="s">
        <v>162</v>
      </c>
      <c r="B175" s="35" t="str">
        <f t="shared" si="2"/>
        <v>Netherlands</v>
      </c>
      <c r="C175" s="34" t="s">
        <v>480</v>
      </c>
    </row>
    <row r="176" spans="1:3">
      <c r="A176" s="34" t="s">
        <v>163</v>
      </c>
      <c r="B176" s="35" t="str">
        <f t="shared" si="2"/>
        <v>New Caledonia</v>
      </c>
      <c r="C176" s="34" t="s">
        <v>481</v>
      </c>
    </row>
    <row r="177" spans="1:3">
      <c r="A177" s="34" t="s">
        <v>164</v>
      </c>
      <c r="B177" s="35" t="str">
        <f t="shared" si="2"/>
        <v>New Zealand</v>
      </c>
      <c r="C177" s="34" t="s">
        <v>482</v>
      </c>
    </row>
    <row r="178" spans="1:3">
      <c r="A178" s="34" t="s">
        <v>165</v>
      </c>
      <c r="B178" s="35" t="str">
        <f t="shared" si="2"/>
        <v>Nicaragua</v>
      </c>
      <c r="C178" s="34" t="s">
        <v>483</v>
      </c>
    </row>
    <row r="179" spans="1:3">
      <c r="A179" s="34" t="s">
        <v>166</v>
      </c>
      <c r="B179" s="35" t="str">
        <f t="shared" si="2"/>
        <v>Niger</v>
      </c>
      <c r="C179" s="34" t="s">
        <v>484</v>
      </c>
    </row>
    <row r="180" spans="1:3">
      <c r="A180" s="34" t="s">
        <v>167</v>
      </c>
      <c r="B180" s="35" t="str">
        <f t="shared" si="2"/>
        <v>Nigeria</v>
      </c>
      <c r="C180" s="34" t="s">
        <v>485</v>
      </c>
    </row>
    <row r="181" spans="1:3">
      <c r="A181" s="34" t="s">
        <v>168</v>
      </c>
      <c r="B181" s="35" t="str">
        <f t="shared" si="2"/>
        <v>Niue</v>
      </c>
      <c r="C181" s="34" t="s">
        <v>486</v>
      </c>
    </row>
    <row r="182" spans="1:3">
      <c r="A182" s="34" t="s">
        <v>169</v>
      </c>
      <c r="B182" s="35" t="str">
        <f t="shared" si="2"/>
        <v>Norfolk Island</v>
      </c>
      <c r="C182" s="34" t="s">
        <v>487</v>
      </c>
    </row>
    <row r="183" spans="1:3">
      <c r="A183" s="34" t="s">
        <v>170</v>
      </c>
      <c r="B183" s="35" t="str">
        <f t="shared" si="2"/>
        <v>Northern Mariana Islands</v>
      </c>
      <c r="C183" s="34" t="s">
        <v>488</v>
      </c>
    </row>
    <row r="184" spans="1:3">
      <c r="A184" s="34" t="s">
        <v>171</v>
      </c>
      <c r="B184" s="35" t="str">
        <f t="shared" si="2"/>
        <v>Norway</v>
      </c>
      <c r="C184" s="34" t="s">
        <v>489</v>
      </c>
    </row>
    <row r="185" spans="1:3">
      <c r="A185" s="34" t="s">
        <v>172</v>
      </c>
      <c r="B185" s="35" t="str">
        <f t="shared" si="2"/>
        <v>Oman</v>
      </c>
      <c r="C185" s="34" t="s">
        <v>490</v>
      </c>
    </row>
    <row r="186" spans="1:3">
      <c r="A186" s="34" t="s">
        <v>173</v>
      </c>
      <c r="B186" s="35" t="str">
        <f t="shared" si="2"/>
        <v>Pakistan</v>
      </c>
      <c r="C186" s="34" t="s">
        <v>491</v>
      </c>
    </row>
    <row r="187" spans="1:3">
      <c r="A187" s="34" t="s">
        <v>174</v>
      </c>
      <c r="B187" s="35" t="str">
        <f t="shared" si="2"/>
        <v>Palau</v>
      </c>
      <c r="C187" s="34" t="s">
        <v>492</v>
      </c>
    </row>
    <row r="188" spans="1:3">
      <c r="A188" s="34" t="s">
        <v>175</v>
      </c>
      <c r="B188" s="35" t="str">
        <f t="shared" si="2"/>
        <v>Panama</v>
      </c>
      <c r="C188" s="34" t="s">
        <v>493</v>
      </c>
    </row>
    <row r="189" spans="1:3">
      <c r="A189" s="34" t="s">
        <v>176</v>
      </c>
      <c r="B189" s="35" t="str">
        <f t="shared" si="2"/>
        <v>Papua New Guinea</v>
      </c>
      <c r="C189" s="34" t="s">
        <v>494</v>
      </c>
    </row>
    <row r="190" spans="1:3">
      <c r="A190" s="34" t="s">
        <v>177</v>
      </c>
      <c r="B190" s="35" t="str">
        <f t="shared" si="2"/>
        <v>Paraguay</v>
      </c>
      <c r="C190" s="34" t="s">
        <v>495</v>
      </c>
    </row>
    <row r="191" spans="1:3">
      <c r="A191" s="34" t="s">
        <v>178</v>
      </c>
      <c r="B191" s="35" t="str">
        <f t="shared" si="2"/>
        <v>Peru</v>
      </c>
      <c r="C191" s="34" t="s">
        <v>496</v>
      </c>
    </row>
    <row r="192" spans="1:3">
      <c r="A192" s="34" t="s">
        <v>179</v>
      </c>
      <c r="B192" s="35" t="str">
        <f t="shared" si="2"/>
        <v>Philippines</v>
      </c>
      <c r="C192" s="34" t="s">
        <v>497</v>
      </c>
    </row>
    <row r="193" spans="1:3">
      <c r="A193" s="34" t="s">
        <v>180</v>
      </c>
      <c r="B193" s="35" t="str">
        <f t="shared" si="2"/>
        <v>Pitcairn</v>
      </c>
      <c r="C193" s="34" t="s">
        <v>498</v>
      </c>
    </row>
    <row r="194" spans="1:3">
      <c r="A194" s="34" t="s">
        <v>181</v>
      </c>
      <c r="B194" s="35" t="str">
        <f t="shared" si="2"/>
        <v>Poland</v>
      </c>
      <c r="C194" s="34" t="s">
        <v>499</v>
      </c>
    </row>
    <row r="195" spans="1:3">
      <c r="A195" s="34" t="s">
        <v>182</v>
      </c>
      <c r="B195" s="35" t="str">
        <f t="shared" si="2"/>
        <v>Portugal</v>
      </c>
      <c r="C195" s="34" t="s">
        <v>500</v>
      </c>
    </row>
    <row r="196" spans="1:3">
      <c r="A196" s="34" t="s">
        <v>183</v>
      </c>
      <c r="B196" s="35" t="str">
        <f t="shared" si="2"/>
        <v>Puerto Rico</v>
      </c>
      <c r="C196" s="34" t="s">
        <v>501</v>
      </c>
    </row>
    <row r="197" spans="1:3">
      <c r="A197" s="34" t="s">
        <v>184</v>
      </c>
      <c r="B197" s="35" t="str">
        <f t="shared" si="2"/>
        <v>Qatar</v>
      </c>
      <c r="C197" s="34" t="s">
        <v>502</v>
      </c>
    </row>
    <row r="198" spans="1:3">
      <c r="A198" s="34" t="s">
        <v>185</v>
      </c>
      <c r="B198" s="35" t="str">
        <f t="shared" si="2"/>
        <v>Republic of Korea</v>
      </c>
      <c r="C198" s="34" t="s">
        <v>503</v>
      </c>
    </row>
    <row r="199" spans="1:3">
      <c r="A199" s="34" t="s">
        <v>186</v>
      </c>
      <c r="B199" s="35" t="str">
        <f t="shared" si="2"/>
        <v>Republic of Moldova</v>
      </c>
      <c r="C199" s="34" t="s">
        <v>504</v>
      </c>
    </row>
    <row r="200" spans="1:3">
      <c r="A200" s="34" t="s">
        <v>187</v>
      </c>
      <c r="B200" s="35" t="str">
        <f t="shared" si="2"/>
        <v>Réunion</v>
      </c>
      <c r="C200" s="34" t="s">
        <v>505</v>
      </c>
    </row>
    <row r="201" spans="1:3">
      <c r="A201" s="34" t="s">
        <v>188</v>
      </c>
      <c r="B201" s="35" t="str">
        <f t="shared" si="2"/>
        <v>Romania</v>
      </c>
      <c r="C201" s="34" t="s">
        <v>506</v>
      </c>
    </row>
    <row r="202" spans="1:3">
      <c r="A202" s="34" t="s">
        <v>189</v>
      </c>
      <c r="B202" s="35" t="str">
        <f t="shared" si="2"/>
        <v>Russian Federation</v>
      </c>
      <c r="C202" s="34" t="s">
        <v>507</v>
      </c>
    </row>
    <row r="203" spans="1:3">
      <c r="A203" s="34" t="s">
        <v>190</v>
      </c>
      <c r="B203" s="35" t="str">
        <f t="shared" si="2"/>
        <v>Rwanda</v>
      </c>
      <c r="C203" s="34" t="s">
        <v>508</v>
      </c>
    </row>
    <row r="204" spans="1:3">
      <c r="A204" s="34" t="s">
        <v>191</v>
      </c>
      <c r="B204" s="35" t="str">
        <f t="shared" si="2"/>
        <v>Saint Barthélemy</v>
      </c>
      <c r="C204" s="34" t="s">
        <v>509</v>
      </c>
    </row>
    <row r="205" spans="1:3">
      <c r="A205" s="34" t="s">
        <v>192</v>
      </c>
      <c r="B205" s="35" t="str">
        <f t="shared" si="2"/>
        <v>Saint Helena</v>
      </c>
      <c r="C205" s="34" t="s">
        <v>510</v>
      </c>
    </row>
    <row r="206" spans="1:3">
      <c r="A206" s="34" t="s">
        <v>193</v>
      </c>
      <c r="B206" s="35" t="str">
        <f t="shared" si="2"/>
        <v>Saint Kitts and Nevis</v>
      </c>
      <c r="C206" s="34" t="s">
        <v>511</v>
      </c>
    </row>
    <row r="207" spans="1:3">
      <c r="A207" s="34" t="s">
        <v>194</v>
      </c>
      <c r="B207" s="35" t="str">
        <f t="shared" si="2"/>
        <v>Saint Lucia</v>
      </c>
      <c r="C207" s="34" t="s">
        <v>512</v>
      </c>
    </row>
    <row r="208" spans="1:3">
      <c r="A208" s="34" t="s">
        <v>195</v>
      </c>
      <c r="B208" s="35" t="str">
        <f t="shared" si="2"/>
        <v>Saint Martin (French part)</v>
      </c>
      <c r="C208" s="34" t="s">
        <v>513</v>
      </c>
    </row>
    <row r="209" spans="1:3">
      <c r="A209" s="36" t="s">
        <v>196</v>
      </c>
      <c r="B209" s="35" t="str">
        <f t="shared" si="2"/>
        <v>Saint Pierre and Miquelon</v>
      </c>
      <c r="C209" s="34" t="s">
        <v>514</v>
      </c>
    </row>
    <row r="210" spans="1:3">
      <c r="A210" s="34" t="s">
        <v>197</v>
      </c>
      <c r="B210" s="35" t="str">
        <f t="shared" si="2"/>
        <v>Saint Vincent and the Grenadines</v>
      </c>
      <c r="C210" s="34" t="s">
        <v>515</v>
      </c>
    </row>
    <row r="211" spans="1:3" ht="25.5">
      <c r="A211" s="34" t="s">
        <v>198</v>
      </c>
      <c r="B211" s="35" t="str">
        <f t="shared" si="2"/>
        <v>Samoa</v>
      </c>
      <c r="C211" s="34" t="s">
        <v>516</v>
      </c>
    </row>
    <row r="212" spans="1:3">
      <c r="A212" s="34" t="s">
        <v>199</v>
      </c>
      <c r="B212" s="35" t="str">
        <f t="shared" si="2"/>
        <v>San Marino</v>
      </c>
      <c r="C212" s="34" t="s">
        <v>517</v>
      </c>
    </row>
    <row r="213" spans="1:3">
      <c r="A213" s="34" t="s">
        <v>200</v>
      </c>
      <c r="B213" s="35" t="str">
        <f t="shared" si="2"/>
        <v>Sao Tome and Principe</v>
      </c>
      <c r="C213" s="34" t="s">
        <v>518</v>
      </c>
    </row>
    <row r="214" spans="1:3">
      <c r="A214" s="34" t="s">
        <v>201</v>
      </c>
      <c r="B214" s="35" t="str">
        <f t="shared" si="2"/>
        <v>Sark</v>
      </c>
      <c r="C214" s="34" t="s">
        <v>519</v>
      </c>
    </row>
    <row r="215" spans="1:3">
      <c r="A215" s="34" t="s">
        <v>202</v>
      </c>
      <c r="B215" s="35" t="str">
        <f t="shared" si="2"/>
        <v>Saudi Arabia</v>
      </c>
      <c r="C215" s="34" t="s">
        <v>520</v>
      </c>
    </row>
    <row r="216" spans="1:3">
      <c r="A216" s="34" t="s">
        <v>203</v>
      </c>
      <c r="B216" s="35" t="str">
        <f t="shared" si="2"/>
        <v>Senegal</v>
      </c>
      <c r="C216" s="34" t="s">
        <v>521</v>
      </c>
    </row>
    <row r="217" spans="1:3">
      <c r="A217" s="34" t="s">
        <v>204</v>
      </c>
      <c r="B217" s="35" t="str">
        <f t="shared" si="2"/>
        <v>Serbia</v>
      </c>
      <c r="C217" s="34" t="s">
        <v>522</v>
      </c>
    </row>
    <row r="218" spans="1:3">
      <c r="A218" s="34" t="s">
        <v>205</v>
      </c>
      <c r="B218" s="35" t="str">
        <f t="shared" si="2"/>
        <v>Seychelles</v>
      </c>
      <c r="C218" s="34" t="s">
        <v>523</v>
      </c>
    </row>
    <row r="219" spans="1:3">
      <c r="A219" s="34" t="s">
        <v>206</v>
      </c>
      <c r="B219" s="35" t="str">
        <f t="shared" ref="B219:B267" si="3" xml:space="preserve"> "" &amp; A220</f>
        <v>Sierra Leone</v>
      </c>
      <c r="C219" s="34" t="s">
        <v>524</v>
      </c>
    </row>
    <row r="220" spans="1:3">
      <c r="A220" s="34" t="s">
        <v>207</v>
      </c>
      <c r="B220" s="35" t="str">
        <f t="shared" si="3"/>
        <v>Singapore</v>
      </c>
      <c r="C220" s="34" t="s">
        <v>525</v>
      </c>
    </row>
    <row r="221" spans="1:3">
      <c r="A221" s="34" t="s">
        <v>208</v>
      </c>
      <c r="B221" s="35" t="str">
        <f t="shared" si="3"/>
        <v>Sint Maarten (Dutch part)</v>
      </c>
      <c r="C221" s="34" t="s">
        <v>526</v>
      </c>
    </row>
    <row r="222" spans="1:3">
      <c r="A222" s="36" t="s">
        <v>209</v>
      </c>
      <c r="B222" s="35" t="str">
        <f t="shared" si="3"/>
        <v>Slovakia</v>
      </c>
      <c r="C222" s="34" t="s">
        <v>527</v>
      </c>
    </row>
    <row r="223" spans="1:3">
      <c r="A223" s="34" t="s">
        <v>210</v>
      </c>
      <c r="B223" s="35" t="str">
        <f t="shared" si="3"/>
        <v>Slovenia</v>
      </c>
      <c r="C223" s="34" t="s">
        <v>528</v>
      </c>
    </row>
    <row r="224" spans="1:3">
      <c r="A224" s="34" t="s">
        <v>211</v>
      </c>
      <c r="B224" s="35" t="str">
        <f t="shared" si="3"/>
        <v>Solomon Islands</v>
      </c>
      <c r="C224" s="34" t="s">
        <v>529</v>
      </c>
    </row>
    <row r="225" spans="1:3">
      <c r="A225" s="34" t="s">
        <v>212</v>
      </c>
      <c r="B225" s="35" t="str">
        <f t="shared" si="3"/>
        <v>Somalia</v>
      </c>
      <c r="C225" s="34" t="s">
        <v>530</v>
      </c>
    </row>
    <row r="226" spans="1:3">
      <c r="A226" s="34" t="s">
        <v>213</v>
      </c>
      <c r="B226" s="35" t="str">
        <f t="shared" si="3"/>
        <v>South Africa</v>
      </c>
      <c r="C226" s="34" t="s">
        <v>531</v>
      </c>
    </row>
    <row r="227" spans="1:3">
      <c r="A227" s="34" t="s">
        <v>214</v>
      </c>
      <c r="B227" s="35" t="str">
        <f t="shared" si="3"/>
        <v>South Sudan</v>
      </c>
      <c r="C227" s="34" t="s">
        <v>532</v>
      </c>
    </row>
    <row r="228" spans="1:3">
      <c r="A228" s="34" t="s">
        <v>215</v>
      </c>
      <c r="B228" s="35" t="str">
        <f t="shared" si="3"/>
        <v>Spain</v>
      </c>
      <c r="C228" s="34" t="s">
        <v>533</v>
      </c>
    </row>
    <row r="229" spans="1:3">
      <c r="A229" s="34" t="s">
        <v>216</v>
      </c>
      <c r="B229" s="35" t="str">
        <f t="shared" si="3"/>
        <v>Sri Lanka</v>
      </c>
      <c r="C229" s="34" t="s">
        <v>534</v>
      </c>
    </row>
    <row r="230" spans="1:3">
      <c r="A230" s="34" t="s">
        <v>217</v>
      </c>
      <c r="B230" s="35" t="str">
        <f t="shared" si="3"/>
        <v>State of Palestine</v>
      </c>
      <c r="C230" s="34" t="s">
        <v>535</v>
      </c>
    </row>
    <row r="231" spans="1:3">
      <c r="A231" s="34" t="s">
        <v>218</v>
      </c>
      <c r="B231" s="35" t="str">
        <f t="shared" si="3"/>
        <v>Sudan</v>
      </c>
      <c r="C231" s="34" t="s">
        <v>536</v>
      </c>
    </row>
    <row r="232" spans="1:3">
      <c r="A232" s="34" t="s">
        <v>219</v>
      </c>
      <c r="B232" s="35" t="str">
        <f t="shared" si="3"/>
        <v>Suriname</v>
      </c>
      <c r="C232" s="34" t="s">
        <v>537</v>
      </c>
    </row>
    <row r="233" spans="1:3">
      <c r="A233" s="34" t="s">
        <v>220</v>
      </c>
      <c r="B233" s="35" t="str">
        <f t="shared" si="3"/>
        <v>Svalbard and Jan Mayen Islands</v>
      </c>
      <c r="C233" s="34" t="s">
        <v>538</v>
      </c>
    </row>
    <row r="234" spans="1:3">
      <c r="A234" s="34" t="s">
        <v>221</v>
      </c>
      <c r="B234" s="35" t="str">
        <f t="shared" si="3"/>
        <v>Swaziland</v>
      </c>
      <c r="C234" s="34" t="s">
        <v>539</v>
      </c>
    </row>
    <row r="235" spans="1:3">
      <c r="A235" s="34" t="s">
        <v>222</v>
      </c>
      <c r="B235" s="35" t="str">
        <f t="shared" si="3"/>
        <v>Sweden</v>
      </c>
      <c r="C235" s="34" t="s">
        <v>540</v>
      </c>
    </row>
    <row r="236" spans="1:3">
      <c r="A236" s="34" t="s">
        <v>223</v>
      </c>
      <c r="B236" s="35" t="str">
        <f t="shared" si="3"/>
        <v>Switzerland</v>
      </c>
      <c r="C236" s="34" t="s">
        <v>541</v>
      </c>
    </row>
    <row r="237" spans="1:3">
      <c r="A237" s="34" t="s">
        <v>224</v>
      </c>
      <c r="B237" s="35" t="str">
        <f t="shared" si="3"/>
        <v>Syrian Arab Republic</v>
      </c>
      <c r="C237" s="34" t="s">
        <v>542</v>
      </c>
    </row>
    <row r="238" spans="1:3">
      <c r="A238" s="34" t="s">
        <v>225</v>
      </c>
      <c r="B238" s="35" t="str">
        <f t="shared" si="3"/>
        <v>Tajikistan</v>
      </c>
      <c r="C238" s="34" t="s">
        <v>543</v>
      </c>
    </row>
    <row r="239" spans="1:3">
      <c r="A239" s="34" t="s">
        <v>226</v>
      </c>
      <c r="B239" s="35" t="str">
        <f t="shared" si="3"/>
        <v>Thailand</v>
      </c>
      <c r="C239" s="34" t="s">
        <v>544</v>
      </c>
    </row>
    <row r="240" spans="1:3">
      <c r="A240" s="34" t="s">
        <v>227</v>
      </c>
      <c r="B240" s="35" t="str">
        <f t="shared" si="3"/>
        <v>The former Yugoslav Republic of Macedonia</v>
      </c>
      <c r="C240" s="34" t="s">
        <v>545</v>
      </c>
    </row>
    <row r="241" spans="1:3" ht="25.5">
      <c r="A241" s="34" t="s">
        <v>228</v>
      </c>
      <c r="B241" s="35" t="str">
        <f t="shared" si="3"/>
        <v>Timor-Leste</v>
      </c>
      <c r="C241" s="34" t="s">
        <v>546</v>
      </c>
    </row>
    <row r="242" spans="1:3">
      <c r="A242" s="34" t="s">
        <v>229</v>
      </c>
      <c r="B242" s="35" t="str">
        <f t="shared" si="3"/>
        <v>Togo</v>
      </c>
      <c r="C242" s="34" t="s">
        <v>547</v>
      </c>
    </row>
    <row r="243" spans="1:3">
      <c r="A243" s="34" t="s">
        <v>230</v>
      </c>
      <c r="B243" s="35" t="str">
        <f t="shared" si="3"/>
        <v>Tokelau</v>
      </c>
      <c r="C243" s="34" t="s">
        <v>548</v>
      </c>
    </row>
    <row r="244" spans="1:3">
      <c r="A244" s="34" t="s">
        <v>231</v>
      </c>
      <c r="B244" s="35" t="str">
        <f t="shared" si="3"/>
        <v>Tonga</v>
      </c>
      <c r="C244" s="34" t="s">
        <v>549</v>
      </c>
    </row>
    <row r="245" spans="1:3">
      <c r="A245" s="34" t="s">
        <v>232</v>
      </c>
      <c r="B245" s="35" t="str">
        <f t="shared" si="3"/>
        <v>Trinidad and Tobago</v>
      </c>
      <c r="C245" s="34" t="s">
        <v>550</v>
      </c>
    </row>
    <row r="246" spans="1:3">
      <c r="A246" s="34" t="s">
        <v>233</v>
      </c>
      <c r="B246" s="35" t="str">
        <f t="shared" si="3"/>
        <v>Tunisia</v>
      </c>
      <c r="C246" s="34" t="s">
        <v>551</v>
      </c>
    </row>
    <row r="247" spans="1:3">
      <c r="A247" s="34" t="s">
        <v>234</v>
      </c>
      <c r="B247" s="35" t="str">
        <f t="shared" si="3"/>
        <v>Turkey</v>
      </c>
      <c r="C247" s="34" t="s">
        <v>552</v>
      </c>
    </row>
    <row r="248" spans="1:3">
      <c r="A248" s="34" t="s">
        <v>235</v>
      </c>
      <c r="B248" s="35" t="str">
        <f t="shared" si="3"/>
        <v>Turkmenistan</v>
      </c>
      <c r="C248" s="34" t="s">
        <v>553</v>
      </c>
    </row>
    <row r="249" spans="1:3">
      <c r="A249" s="34" t="s">
        <v>236</v>
      </c>
      <c r="B249" s="35" t="str">
        <f t="shared" si="3"/>
        <v>Turks and Caicos Islands</v>
      </c>
      <c r="C249" s="34" t="s">
        <v>554</v>
      </c>
    </row>
    <row r="250" spans="1:3">
      <c r="A250" s="34" t="s">
        <v>237</v>
      </c>
      <c r="B250" s="35" t="str">
        <f t="shared" si="3"/>
        <v>Tuvalu</v>
      </c>
      <c r="C250" s="34" t="s">
        <v>555</v>
      </c>
    </row>
    <row r="251" spans="1:3">
      <c r="A251" s="34" t="s">
        <v>238</v>
      </c>
      <c r="B251" s="35" t="str">
        <f t="shared" si="3"/>
        <v>Uganda</v>
      </c>
      <c r="C251" s="34" t="s">
        <v>556</v>
      </c>
    </row>
    <row r="252" spans="1:3">
      <c r="A252" s="34" t="s">
        <v>239</v>
      </c>
      <c r="B252" s="35" t="str">
        <f t="shared" si="3"/>
        <v>Ukraine</v>
      </c>
      <c r="C252" s="34" t="s">
        <v>557</v>
      </c>
    </row>
    <row r="253" spans="1:3">
      <c r="A253" s="34" t="s">
        <v>240</v>
      </c>
      <c r="B253" s="35" t="str">
        <f t="shared" si="3"/>
        <v>United Arab Emirates</v>
      </c>
      <c r="C253" s="34" t="s">
        <v>558</v>
      </c>
    </row>
    <row r="254" spans="1:3" ht="25.5">
      <c r="A254" s="34" t="s">
        <v>241</v>
      </c>
      <c r="B254" s="35" t="str">
        <f t="shared" si="3"/>
        <v>United Kingdom of Great Britain and Northern Ireland</v>
      </c>
      <c r="C254" s="34" t="s">
        <v>559</v>
      </c>
    </row>
    <row r="255" spans="1:3" ht="25.5">
      <c r="A255" s="34" t="s">
        <v>242</v>
      </c>
      <c r="B255" s="35" t="str">
        <f t="shared" si="3"/>
        <v>United Republic of Tanzania</v>
      </c>
      <c r="C255" s="34" t="s">
        <v>560</v>
      </c>
    </row>
    <row r="256" spans="1:3">
      <c r="A256" s="34" t="s">
        <v>243</v>
      </c>
      <c r="B256" s="35" t="str">
        <f t="shared" si="3"/>
        <v>United States of America</v>
      </c>
      <c r="C256" s="34" t="s">
        <v>561</v>
      </c>
    </row>
    <row r="257" spans="1:3">
      <c r="A257" s="34" t="s">
        <v>244</v>
      </c>
      <c r="B257" s="35" t="str">
        <f t="shared" si="3"/>
        <v>United States Virgin Islands</v>
      </c>
      <c r="C257" s="34" t="s">
        <v>562</v>
      </c>
    </row>
    <row r="258" spans="1:3">
      <c r="A258" s="34" t="s">
        <v>245</v>
      </c>
      <c r="B258" s="35" t="str">
        <f t="shared" si="3"/>
        <v>Uruguay</v>
      </c>
      <c r="C258" s="34" t="s">
        <v>563</v>
      </c>
    </row>
    <row r="259" spans="1:3">
      <c r="A259" s="34" t="s">
        <v>246</v>
      </c>
      <c r="B259" s="35" t="str">
        <f t="shared" si="3"/>
        <v>Uzbekistan</v>
      </c>
      <c r="C259" s="34" t="s">
        <v>564</v>
      </c>
    </row>
    <row r="260" spans="1:3">
      <c r="A260" s="34" t="s">
        <v>247</v>
      </c>
      <c r="B260" s="35" t="str">
        <f t="shared" si="3"/>
        <v>Vanuatu</v>
      </c>
      <c r="C260" s="34" t="s">
        <v>565</v>
      </c>
    </row>
    <row r="261" spans="1:3">
      <c r="A261" s="34" t="s">
        <v>248</v>
      </c>
      <c r="B261" s="35" t="str">
        <f t="shared" si="3"/>
        <v>Venezuela (Bolivarian Republic of)</v>
      </c>
      <c r="C261" s="34" t="s">
        <v>566</v>
      </c>
    </row>
    <row r="262" spans="1:3" ht="25.5">
      <c r="A262" s="34" t="s">
        <v>249</v>
      </c>
      <c r="B262" s="35" t="str">
        <f t="shared" si="3"/>
        <v>Viet Nam</v>
      </c>
      <c r="C262" s="34" t="s">
        <v>567</v>
      </c>
    </row>
    <row r="263" spans="1:3">
      <c r="A263" s="34" t="s">
        <v>250</v>
      </c>
      <c r="B263" s="35" t="str">
        <f t="shared" si="3"/>
        <v>Wallis and Futuna Islands</v>
      </c>
      <c r="C263" s="34" t="s">
        <v>568</v>
      </c>
    </row>
    <row r="264" spans="1:3">
      <c r="A264" s="34" t="s">
        <v>251</v>
      </c>
      <c r="B264" s="35" t="str">
        <f t="shared" si="3"/>
        <v>Western Sahara</v>
      </c>
      <c r="C264" s="34" t="s">
        <v>569</v>
      </c>
    </row>
    <row r="265" spans="1:3">
      <c r="A265" s="34" t="s">
        <v>252</v>
      </c>
      <c r="B265" s="35" t="str">
        <f t="shared" si="3"/>
        <v>Yemen</v>
      </c>
      <c r="C265" s="34" t="s">
        <v>570</v>
      </c>
    </row>
    <row r="266" spans="1:3">
      <c r="A266" s="34" t="s">
        <v>253</v>
      </c>
      <c r="B266" s="35" t="str">
        <f t="shared" si="3"/>
        <v>Zambia</v>
      </c>
      <c r="C266" s="34" t="s">
        <v>571</v>
      </c>
    </row>
    <row r="267" spans="1:3">
      <c r="A267" s="34" t="s">
        <v>254</v>
      </c>
      <c r="B267" s="35" t="str">
        <f t="shared" si="3"/>
        <v>Zimbabwe</v>
      </c>
      <c r="C267" s="34" t="s">
        <v>572</v>
      </c>
    </row>
    <row r="268" spans="1:3">
      <c r="A268" s="34" t="s">
        <v>255</v>
      </c>
      <c r="B268" s="33"/>
      <c r="C268" s="33"/>
    </row>
    <row r="269" spans="1:3">
      <c r="B269" s="33"/>
      <c r="C269" s="33"/>
    </row>
    <row r="270" spans="1:3">
      <c r="B270" s="33"/>
      <c r="C270" s="33"/>
    </row>
    <row r="271" spans="1:3">
      <c r="B271" s="33"/>
      <c r="C271" s="33"/>
    </row>
  </sheetData>
  <sheetProtection sheet="1" objects="1" scenarios="1" select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4</vt:i4>
      </vt:variant>
      <vt:variant>
        <vt:lpstr>Named Ranges</vt:lpstr>
      </vt:variant>
      <vt:variant>
        <vt:i4>5</vt:i4>
      </vt:variant>
    </vt:vector>
  </HeadingPairs>
  <TitlesOfParts>
    <vt:vector size="9" baseType="lpstr">
      <vt:lpstr>Information</vt:lpstr>
      <vt:lpstr>Overview geographical regions</vt:lpstr>
      <vt:lpstr>Company 1-5</vt:lpstr>
      <vt:lpstr>Auswahllisten</vt:lpstr>
      <vt:lpstr>Auswahl_ja_nein</vt:lpstr>
      <vt:lpstr>geeignet_ungeeignet</vt:lpstr>
      <vt:lpstr>Länder_und_Regionen</vt:lpstr>
      <vt:lpstr>Mindestzahl</vt:lpstr>
      <vt:lpstr>Information!Print_Area</vt:lpstr>
    </vt:vector>
  </TitlesOfParts>
  <Company>Deutsche Gesellschaft für Internationale Zusammenarbeit (GIZ) GmbH</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 31-1-2 en, Bewertungsschema für die Eignung von Consultingunternehmen, Stand September 2016</dc:title>
  <cp:lastModifiedBy>Dimpho Keitseng</cp:lastModifiedBy>
  <cp:lastPrinted>2016-07-05T12:47:46Z</cp:lastPrinted>
  <dcterms:created xsi:type="dcterms:W3CDTF">2001-02-21T08:54:43Z</dcterms:created>
  <dcterms:modified xsi:type="dcterms:W3CDTF">2017-10-04T06:22:15Z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ContentTypeId">
    <vt:lpwstr>0x010100FA98529EE743D04A8C3D54BEB25F8048</vt:lpwstr>
  </property>
</Properties>
</file>