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keitse_dim.BW\Desktop\Tenders 2020\TUPRN\LEAP review\"/>
    </mc:Choice>
  </mc:AlternateContent>
  <xr:revisionPtr revIDLastSave="0" documentId="8_{0D68EB8A-759F-4117-A360-C5A1C65D861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uswertung Experte TFCA Network" sheetId="1" r:id="rId1"/>
  </sheets>
  <definedNames>
    <definedName name="_xlnm.Print_Area" localSheetId="0">'Auswertung Experte TFCA Network'!$A$1:$O$32</definedName>
    <definedName name="_xlnm.Print_Titles" localSheetId="0">'Auswertung Experte TFCA Network'!$1:$9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O23" i="1"/>
  <c r="M23" i="1"/>
  <c r="K23" i="1"/>
  <c r="I23" i="1"/>
  <c r="G23" i="1"/>
  <c r="O20" i="1"/>
  <c r="M20" i="1"/>
  <c r="K20" i="1"/>
  <c r="I20" i="1"/>
  <c r="G20" i="1"/>
  <c r="O14" i="1"/>
  <c r="M14" i="1"/>
  <c r="K14" i="1"/>
  <c r="I14" i="1"/>
  <c r="G14" i="1"/>
  <c r="O12" i="1"/>
  <c r="M12" i="1"/>
  <c r="K12" i="1"/>
  <c r="I12" i="1"/>
  <c r="G12" i="1"/>
  <c r="I24" i="1" l="1"/>
  <c r="I25" i="1" s="1"/>
  <c r="K24" i="1"/>
  <c r="K25" i="1" s="1"/>
  <c r="O24" i="1"/>
  <c r="O25" i="1" s="1"/>
  <c r="M24" i="1"/>
  <c r="M25" i="1" s="1"/>
  <c r="G24" i="1"/>
  <c r="G25" i="1" s="1"/>
</calcChain>
</file>

<file path=xl/sharedStrings.xml><?xml version="1.0" encoding="utf-8"?>
<sst xmlns="http://schemas.openxmlformats.org/spreadsheetml/2006/main" count="85" uniqueCount="49">
  <si>
    <t>Techncial Assessment Grid for Proposals</t>
  </si>
  <si>
    <t>OE</t>
  </si>
  <si>
    <t>1300</t>
  </si>
  <si>
    <t>Project Name</t>
  </si>
  <si>
    <t>Transboundary Use and Protection of Natural Resources</t>
  </si>
  <si>
    <t>Date</t>
  </si>
  <si>
    <t>AV</t>
  </si>
  <si>
    <t>Consulting Task</t>
  </si>
  <si>
    <t>PN</t>
  </si>
  <si>
    <t>Assessors</t>
  </si>
  <si>
    <t>VN</t>
  </si>
  <si>
    <t>Version</t>
  </si>
  <si>
    <t>-</t>
  </si>
  <si>
    <t>(1)</t>
  </si>
  <si>
    <t>(2)</t>
  </si>
  <si>
    <t>(3)</t>
  </si>
  <si>
    <t>(4)</t>
  </si>
  <si>
    <t>Criteria</t>
  </si>
  <si>
    <t>Weights</t>
  </si>
  <si>
    <t>Points</t>
  </si>
  <si>
    <t>Score</t>
  </si>
  <si>
    <t>in %</t>
  </si>
  <si>
    <t>(max.10)</t>
  </si>
  <si>
    <t>(2)x(3)</t>
  </si>
  <si>
    <t>Qualifications of Expert</t>
  </si>
  <si>
    <t>General Qualifications</t>
  </si>
  <si>
    <t>Experience of the Consultant</t>
  </si>
  <si>
    <t xml:space="preserve"> More than ten (10) years working experience in the field of Wildlife Management and law enforcement</t>
  </si>
  <si>
    <t>Technical concept</t>
  </si>
  <si>
    <t>- Interpretation of assignment and terms of reference</t>
  </si>
  <si>
    <t>-Technical proposal and work plan</t>
  </si>
  <si>
    <t>Language Competencies</t>
  </si>
  <si>
    <t>English skills / knowledge of French or Portuguese</t>
  </si>
  <si>
    <t>Sum</t>
  </si>
  <si>
    <t>Scroe in %</t>
  </si>
  <si>
    <t>Rang</t>
  </si>
  <si>
    <t>5.</t>
  </si>
  <si>
    <t>Special advantages / risks (see extra page)</t>
  </si>
  <si>
    <t xml:space="preserve"> </t>
  </si>
  <si>
    <t xml:space="preserve">                               Rang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</si>
  <si>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</si>
  <si>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</si>
  <si>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Understand the interrelationships between poaching, sustainable and economic management of natural resources, illicit financial flows and the political economy of poaching/ anti-poaching and illegal wildlife trade</t>
  </si>
  <si>
    <t>MSc or PhD degree or equivalent in Wildlife Management or Natural Resources Management or equivalent qualification</t>
  </si>
  <si>
    <t>Good knowledge on trafficking of wildlife specimens, source, transit and destination countries</t>
  </si>
  <si>
    <t>Good understanding of Multilateral Environmental Agreements (MEAs) related to illegal wildlife trade and anti-poaching</t>
  </si>
  <si>
    <t>Review of the SADC Law Enforcement and Anti-poaching Strategy (2016 -2021)</t>
  </si>
  <si>
    <t>Long term working experience in developing policies or strategies related but not restricted to the field of sustainable natural resource management, law enforcement related to illegal wildlife trade and anti-poaching and/or trade in wildlife species products. Working knowledge and experience in the development of M&amp;E tools related to the field an added advantage;</t>
  </si>
  <si>
    <t xml:space="preserve">17.3500.0-028.00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</si>
</sst>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0.00;;"/>
  </numFmts>
  <fonts count="8">
    <font>
      <sz val="8"/>
      <name val="Arial"/>
      <charset val="134"/>
    </font>
    <font>
      <b/>
      <sz val="8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8"/>
      <name val="Univers (WN)"/>
      <charset val="134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hair">
        <color auto="1"/>
      </right>
      <top/>
      <bottom/>
      <diagonal/>
    </border>
    <border>
      <left style="hair">
        <color auto="1"/>
      </left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auto="1"/>
      </bottom>
      <diagonal/>
    </border>
    <border>
      <left style="thin">
        <color indexed="23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23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7" fillId="0" borderId="0"/>
  </cellStyleXfs>
  <cellXfs count="14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ill="1" applyBorder="1" applyAlignment="1" applyProtection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49" fontId="0" fillId="0" borderId="6" xfId="0" applyNumberFormat="1" applyFon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49" fontId="0" fillId="0" borderId="9" xfId="0" applyNumberFormat="1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5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vertical="center"/>
    </xf>
    <xf numFmtId="165" fontId="0" fillId="0" borderId="5" xfId="0" applyNumberFormat="1" applyFont="1" applyBorder="1" applyAlignment="1" applyProtection="1">
      <alignment vertical="center"/>
    </xf>
    <xf numFmtId="0" fontId="0" fillId="2" borderId="3" xfId="1" applyNumberFormat="1" applyFont="1" applyFill="1" applyBorder="1" applyAlignment="1" applyProtection="1">
      <alignment vertical="center"/>
      <protection locked="0"/>
    </xf>
    <xf numFmtId="0" fontId="0" fillId="2" borderId="4" xfId="0" applyNumberFormat="1" applyFont="1" applyFill="1" applyBorder="1" applyAlignment="1" applyProtection="1">
      <alignment vertical="center"/>
      <protection locked="0"/>
    </xf>
    <xf numFmtId="164" fontId="0" fillId="0" borderId="5" xfId="0" applyNumberFormat="1" applyFont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165" fontId="0" fillId="0" borderId="5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1" applyNumberFormat="1" applyFont="1" applyBorder="1" applyAlignment="1" applyProtection="1">
      <alignment vertical="center"/>
    </xf>
    <xf numFmtId="0" fontId="1" fillId="4" borderId="12" xfId="0" applyNumberFormat="1" applyFont="1" applyFill="1" applyBorder="1" applyAlignment="1" applyProtection="1">
      <alignment vertical="center"/>
    </xf>
    <xf numFmtId="164" fontId="1" fillId="0" borderId="11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right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1" applyNumberFormat="1" applyFont="1" applyBorder="1" applyAlignment="1">
      <alignment vertical="center"/>
    </xf>
    <xf numFmtId="0" fontId="1" fillId="2" borderId="5" xfId="0" applyNumberFormat="1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3" borderId="10" xfId="0" applyFont="1" applyFill="1" applyBorder="1" applyAlignment="1" applyProtection="1">
      <alignment vertical="center"/>
    </xf>
    <xf numFmtId="0" fontId="0" fillId="0" borderId="11" xfId="0" applyFont="1" applyFill="1" applyBorder="1" applyAlignment="1" applyProtection="1">
      <alignment vertical="center"/>
    </xf>
    <xf numFmtId="0" fontId="0" fillId="0" borderId="12" xfId="0" applyFont="1" applyFill="1" applyBorder="1" applyAlignment="1" applyProtection="1">
      <alignment vertical="center"/>
    </xf>
    <xf numFmtId="0" fontId="0" fillId="2" borderId="13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0" fillId="0" borderId="5" xfId="0" applyNumberFormat="1" applyFont="1" applyBorder="1" applyAlignment="1" applyProtection="1">
      <alignment horizontal="center" vertical="center"/>
    </xf>
    <xf numFmtId="49" fontId="0" fillId="0" borderId="14" xfId="0" applyNumberFormat="1" applyFont="1" applyBorder="1" applyAlignment="1" applyProtection="1">
      <alignment horizontal="center" vertical="center"/>
    </xf>
    <xf numFmtId="49" fontId="0" fillId="0" borderId="15" xfId="0" applyNumberFormat="1" applyFont="1" applyBorder="1" applyAlignment="1" applyProtection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</xf>
    <xf numFmtId="49" fontId="0" fillId="0" borderId="17" xfId="0" applyNumberFormat="1" applyFont="1" applyBorder="1" applyAlignment="1" applyProtection="1">
      <alignment horizontal="center" vertical="center"/>
    </xf>
    <xf numFmtId="165" fontId="1" fillId="0" borderId="15" xfId="0" applyNumberFormat="1" applyFont="1" applyFill="1" applyBorder="1" applyAlignment="1" applyProtection="1">
      <alignment vertical="center"/>
    </xf>
    <xf numFmtId="165" fontId="0" fillId="0" borderId="15" xfId="0" applyNumberFormat="1" applyFont="1" applyBorder="1" applyAlignment="1" applyProtection="1">
      <alignment vertical="center"/>
    </xf>
    <xf numFmtId="164" fontId="0" fillId="0" borderId="15" xfId="0" applyNumberFormat="1" applyFont="1" applyBorder="1" applyAlignment="1" applyProtection="1">
      <alignment vertical="center"/>
    </xf>
    <xf numFmtId="164" fontId="0" fillId="0" borderId="15" xfId="0" applyNumberFormat="1" applyFont="1" applyFill="1" applyBorder="1" applyAlignment="1" applyProtection="1">
      <alignment vertical="center"/>
    </xf>
    <xf numFmtId="165" fontId="0" fillId="0" borderId="15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18" xfId="1" applyNumberFormat="1" applyFont="1" applyBorder="1" applyAlignment="1">
      <alignment vertical="center"/>
    </xf>
    <xf numFmtId="0" fontId="0" fillId="0" borderId="14" xfId="0" applyBorder="1" applyAlignment="1" applyProtection="1">
      <alignment vertical="center"/>
    </xf>
    <xf numFmtId="0" fontId="1" fillId="2" borderId="15" xfId="0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</xf>
    <xf numFmtId="0" fontId="0" fillId="2" borderId="20" xfId="0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0" fillId="2" borderId="15" xfId="0" applyFill="1" applyBorder="1" applyAlignment="1" applyProtection="1">
      <alignment vertical="center"/>
      <protection locked="0"/>
    </xf>
    <xf numFmtId="0" fontId="0" fillId="0" borderId="3" xfId="0" quotePrefix="1" applyFont="1" applyBorder="1" applyAlignment="1" applyProtection="1">
      <alignment horizontal="center" vertical="center"/>
    </xf>
    <xf numFmtId="0" fontId="1" fillId="3" borderId="10" xfId="0" quotePrefix="1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0" fillId="0" borderId="2" xfId="0" applyFont="1" applyBorder="1" applyAlignment="1"/>
    <xf numFmtId="0" fontId="0" fillId="0" borderId="2" xfId="0" applyBorder="1" applyAlignment="1"/>
    <xf numFmtId="49" fontId="1" fillId="2" borderId="0" xfId="0" applyNumberFormat="1" applyFont="1" applyFill="1" applyAlignment="1" applyProtection="1">
      <alignment vertical="top" wrapText="1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0" fillId="3" borderId="1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0" xfId="0" quotePrefix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quotePrefix="1" applyFont="1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49" fontId="0" fillId="0" borderId="0" xfId="2" quotePrefix="1" applyNumberFormat="1" applyFont="1" applyBorder="1" applyAlignment="1" applyProtection="1">
      <alignment horizontal="left" vertical="top" wrapText="1"/>
    </xf>
    <xf numFmtId="49" fontId="7" fillId="0" borderId="0" xfId="2" applyNumberFormat="1" applyBorder="1" applyAlignment="1">
      <alignment horizontal="left" vertical="top" wrapText="1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quotePrefix="1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0" fillId="0" borderId="1" xfId="0" applyNumberFormat="1" applyFill="1" applyBorder="1" applyAlignment="1" applyProtection="1">
      <alignment horizontal="left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1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</xf>
    <xf numFmtId="0" fontId="0" fillId="0" borderId="0" xfId="0" applyFont="1" applyAlignment="1" applyProtection="1">
      <alignment vertical="top"/>
    </xf>
    <xf numFmtId="49" fontId="1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horizontal="left" vertical="top"/>
      <protection locked="0"/>
    </xf>
    <xf numFmtId="49" fontId="2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5" fillId="0" borderId="1" xfId="0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top"/>
    </xf>
    <xf numFmtId="49" fontId="1" fillId="2" borderId="2" xfId="0" applyNumberFormat="1" applyFont="1" applyFill="1" applyBorder="1" applyAlignment="1" applyProtection="1">
      <alignment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00000000-0005-0000-0000-000020000000}"/>
    <cellStyle name="Percent" xfId="1" builtinId="5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>
          <a:fillRect/>
        </a:stretch>
      </xdr:blipFill>
      <xdr:spPr>
        <a:xfrm>
          <a:off x="7557770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showGridLines="0" tabSelected="1" zoomScale="105" workbookViewId="0">
      <pane xSplit="4" ySplit="9" topLeftCell="E25" activePane="bottomRight" state="frozen"/>
      <selection pane="topRight"/>
      <selection pane="bottomLeft"/>
      <selection pane="bottomRight" activeCell="G3" sqref="G3:K4"/>
    </sheetView>
  </sheetViews>
  <sheetFormatPr defaultColWidth="5.88671875" defaultRowHeight="10.25" customHeight="1"/>
  <cols>
    <col min="1" max="1" width="4.77734375" style="4" customWidth="1"/>
    <col min="2" max="2" width="8.109375" style="5" customWidth="1"/>
    <col min="3" max="3" width="39.77734375" style="6" customWidth="1"/>
    <col min="4" max="4" width="0.21875" style="4" customWidth="1"/>
    <col min="5" max="5" width="11.77734375" style="4" customWidth="1"/>
    <col min="6" max="6" width="10.88671875" style="7" customWidth="1"/>
    <col min="7" max="7" width="10.88671875" style="8" customWidth="1"/>
    <col min="8" max="8" width="10.88671875" style="7" customWidth="1"/>
    <col min="9" max="9" width="10.88671875" style="8" customWidth="1"/>
    <col min="10" max="10" width="10.88671875" style="7" customWidth="1"/>
    <col min="11" max="11" width="10.88671875" style="8" customWidth="1"/>
    <col min="12" max="12" width="10.88671875" style="7" customWidth="1"/>
    <col min="13" max="13" width="10.88671875" style="8" customWidth="1"/>
    <col min="14" max="14" width="10.88671875" style="9" customWidth="1"/>
    <col min="15" max="15" width="12.33203125" style="2" customWidth="1"/>
    <col min="16" max="16" width="10.88671875" style="10" customWidth="1"/>
    <col min="17" max="16384" width="5.88671875" style="10"/>
  </cols>
  <sheetData>
    <row r="1" spans="1:16" ht="69.900000000000006" customHeight="1">
      <c r="A1" s="136" t="s">
        <v>0</v>
      </c>
      <c r="B1" s="137"/>
      <c r="C1" s="137"/>
      <c r="D1" s="138"/>
      <c r="E1" s="138"/>
      <c r="F1" s="138"/>
      <c r="G1" s="138"/>
      <c r="H1" s="138"/>
      <c r="I1" s="138"/>
      <c r="J1" s="138"/>
      <c r="K1" s="138"/>
      <c r="L1" s="138"/>
      <c r="M1" s="139"/>
      <c r="N1" s="140"/>
      <c r="O1" s="140"/>
      <c r="P1" s="62"/>
    </row>
    <row r="2" spans="1:16" ht="13.9" customHeight="1">
      <c r="A2" s="130" t="s">
        <v>1</v>
      </c>
      <c r="B2" s="131"/>
      <c r="C2" s="141" t="s">
        <v>2</v>
      </c>
      <c r="D2" s="142"/>
      <c r="E2" s="143" t="s">
        <v>3</v>
      </c>
      <c r="F2" s="143"/>
      <c r="G2" s="144" t="s">
        <v>4</v>
      </c>
      <c r="H2" s="144"/>
      <c r="I2" s="144"/>
      <c r="J2" s="144"/>
      <c r="K2" s="144"/>
      <c r="L2" s="10"/>
      <c r="M2" s="63" t="s">
        <v>5</v>
      </c>
      <c r="N2" s="145"/>
      <c r="O2" s="141"/>
    </row>
    <row r="3" spans="1:16" ht="14.15" customHeight="1">
      <c r="A3" s="130" t="s">
        <v>6</v>
      </c>
      <c r="B3" s="131"/>
      <c r="C3" s="132"/>
      <c r="D3" s="133"/>
      <c r="E3" s="134" t="s">
        <v>7</v>
      </c>
      <c r="F3" s="134"/>
      <c r="G3" s="92" t="s">
        <v>46</v>
      </c>
      <c r="H3" s="92"/>
      <c r="I3" s="92"/>
      <c r="J3" s="92"/>
      <c r="K3" s="92"/>
      <c r="L3" s="10"/>
      <c r="M3" s="63" t="s">
        <v>8</v>
      </c>
      <c r="N3" s="132" t="s">
        <v>48</v>
      </c>
      <c r="O3" s="135"/>
    </row>
    <row r="4" spans="1:16" ht="14.15" customHeight="1">
      <c r="A4" s="130" t="s">
        <v>9</v>
      </c>
      <c r="B4" s="131"/>
      <c r="C4" s="132"/>
      <c r="D4" s="133"/>
      <c r="E4" s="11"/>
      <c r="F4" s="11"/>
      <c r="G4" s="92"/>
      <c r="H4" s="92"/>
      <c r="I4" s="92"/>
      <c r="J4" s="92"/>
      <c r="K4" s="92"/>
      <c r="L4" s="10"/>
      <c r="M4" s="63" t="s">
        <v>10</v>
      </c>
      <c r="N4" s="132"/>
      <c r="O4" s="135"/>
    </row>
    <row r="5" spans="1:16" ht="14.15" customHeight="1">
      <c r="A5" s="121" t="s">
        <v>11</v>
      </c>
      <c r="B5" s="122"/>
      <c r="C5" s="123"/>
      <c r="D5" s="124"/>
      <c r="E5" s="12"/>
      <c r="F5" s="12"/>
      <c r="G5" s="12"/>
      <c r="H5" s="12"/>
      <c r="I5" s="12"/>
      <c r="J5" s="12"/>
      <c r="K5" s="12"/>
      <c r="L5" s="64"/>
      <c r="M5" s="125"/>
      <c r="N5" s="126"/>
      <c r="O5" s="65"/>
    </row>
    <row r="6" spans="1:16" s="1" customFormat="1" ht="27.75" customHeight="1">
      <c r="A6" s="13"/>
      <c r="C6" s="14"/>
      <c r="F6" s="127"/>
      <c r="G6" s="128"/>
      <c r="H6" s="129" t="s">
        <v>12</v>
      </c>
      <c r="I6" s="128"/>
      <c r="J6" s="129" t="s">
        <v>12</v>
      </c>
      <c r="K6" s="128"/>
      <c r="L6" s="129" t="s">
        <v>12</v>
      </c>
      <c r="M6" s="128"/>
      <c r="N6" s="129" t="s">
        <v>12</v>
      </c>
      <c r="O6" s="128"/>
    </row>
    <row r="7" spans="1:16" s="2" customFormat="1" ht="9.75" customHeight="1">
      <c r="A7" s="8"/>
      <c r="B7" s="114" t="s">
        <v>13</v>
      </c>
      <c r="C7" s="115"/>
      <c r="D7" s="15"/>
      <c r="E7" s="84" t="s">
        <v>14</v>
      </c>
      <c r="F7" s="16" t="s">
        <v>15</v>
      </c>
      <c r="G7" s="17" t="s">
        <v>16</v>
      </c>
      <c r="H7" s="18" t="s">
        <v>15</v>
      </c>
      <c r="I7" s="66" t="s">
        <v>16</v>
      </c>
      <c r="J7" s="18" t="s">
        <v>15</v>
      </c>
      <c r="K7" s="66" t="s">
        <v>16</v>
      </c>
      <c r="L7" s="18" t="s">
        <v>15</v>
      </c>
      <c r="M7" s="66" t="s">
        <v>16</v>
      </c>
      <c r="N7" s="67" t="s">
        <v>15</v>
      </c>
      <c r="O7" s="68" t="s">
        <v>16</v>
      </c>
    </row>
    <row r="8" spans="1:16" s="2" customFormat="1" ht="10.25" customHeight="1">
      <c r="A8" s="8"/>
      <c r="B8" s="116" t="s">
        <v>17</v>
      </c>
      <c r="C8" s="116"/>
      <c r="D8" s="19"/>
      <c r="E8" s="20" t="s">
        <v>18</v>
      </c>
      <c r="F8" s="16" t="s">
        <v>19</v>
      </c>
      <c r="G8" s="17" t="s">
        <v>20</v>
      </c>
      <c r="H8" s="18" t="s">
        <v>19</v>
      </c>
      <c r="I8" s="66" t="s">
        <v>20</v>
      </c>
      <c r="J8" s="18" t="s">
        <v>19</v>
      </c>
      <c r="K8" s="66" t="s">
        <v>20</v>
      </c>
      <c r="L8" s="18" t="s">
        <v>19</v>
      </c>
      <c r="M8" s="66" t="s">
        <v>20</v>
      </c>
      <c r="N8" s="67" t="s">
        <v>19</v>
      </c>
      <c r="O8" s="68" t="s">
        <v>20</v>
      </c>
    </row>
    <row r="9" spans="1:16" s="2" customFormat="1" ht="10.25" customHeight="1">
      <c r="A9" s="21"/>
      <c r="B9" s="22"/>
      <c r="C9" s="23"/>
      <c r="D9" s="24"/>
      <c r="E9" s="25" t="s">
        <v>21</v>
      </c>
      <c r="F9" s="26" t="s">
        <v>22</v>
      </c>
      <c r="G9" s="27" t="s">
        <v>23</v>
      </c>
      <c r="H9" s="26" t="s">
        <v>22</v>
      </c>
      <c r="I9" s="27" t="s">
        <v>23</v>
      </c>
      <c r="J9" s="26" t="s">
        <v>22</v>
      </c>
      <c r="K9" s="27" t="s">
        <v>23</v>
      </c>
      <c r="L9" s="26" t="s">
        <v>22</v>
      </c>
      <c r="M9" s="27" t="s">
        <v>23</v>
      </c>
      <c r="N9" s="69" t="s">
        <v>22</v>
      </c>
      <c r="O9" s="70" t="s">
        <v>23</v>
      </c>
    </row>
    <row r="10" spans="1:16" s="3" customFormat="1" ht="17.149999999999999" customHeight="1">
      <c r="A10" s="28">
        <v>1</v>
      </c>
      <c r="B10" s="117" t="s">
        <v>24</v>
      </c>
      <c r="C10" s="118"/>
      <c r="D10" s="29"/>
      <c r="E10" s="30"/>
      <c r="F10" s="31"/>
      <c r="G10" s="32"/>
      <c r="H10" s="31"/>
      <c r="I10" s="32"/>
      <c r="J10" s="31"/>
      <c r="K10" s="32"/>
      <c r="L10" s="31"/>
      <c r="M10" s="71"/>
      <c r="N10" s="31"/>
      <c r="O10" s="71"/>
    </row>
    <row r="11" spans="1:16" ht="12" customHeight="1">
      <c r="A11" s="33">
        <v>1.1000000000000001</v>
      </c>
      <c r="B11" s="119" t="s">
        <v>25</v>
      </c>
      <c r="C11" s="120"/>
      <c r="D11" s="8"/>
      <c r="E11" s="35"/>
      <c r="F11" s="36"/>
      <c r="G11" s="37"/>
      <c r="H11" s="36"/>
      <c r="I11" s="37"/>
      <c r="J11" s="36"/>
      <c r="K11" s="37"/>
      <c r="L11" s="36"/>
      <c r="M11" s="37"/>
      <c r="N11" s="36"/>
      <c r="O11" s="72"/>
    </row>
    <row r="12" spans="1:16" ht="36" customHeight="1">
      <c r="A12" s="33"/>
      <c r="B12" s="102" t="s">
        <v>43</v>
      </c>
      <c r="C12" s="103"/>
      <c r="D12" s="8"/>
      <c r="E12" s="38">
        <v>10</v>
      </c>
      <c r="F12" s="39"/>
      <c r="G12" s="40">
        <f>F12*$E12</f>
        <v>0</v>
      </c>
      <c r="H12" s="39"/>
      <c r="I12" s="40">
        <f>H12*$E12</f>
        <v>0</v>
      </c>
      <c r="J12" s="39"/>
      <c r="K12" s="40">
        <f>J12*$E12</f>
        <v>0</v>
      </c>
      <c r="L12" s="39"/>
      <c r="M12" s="40">
        <f>L12*$E12</f>
        <v>0</v>
      </c>
      <c r="N12" s="39"/>
      <c r="O12" s="73">
        <f>N12*$E12</f>
        <v>0</v>
      </c>
    </row>
    <row r="13" spans="1:16" ht="10">
      <c r="A13" s="33">
        <v>1.2</v>
      </c>
      <c r="B13" s="111" t="s">
        <v>26</v>
      </c>
      <c r="C13" s="112"/>
      <c r="D13" s="8"/>
      <c r="E13" s="35"/>
      <c r="F13" s="36"/>
      <c r="G13" s="37"/>
      <c r="H13" s="36"/>
      <c r="I13" s="37"/>
      <c r="J13" s="36"/>
      <c r="K13" s="37"/>
      <c r="L13" s="36"/>
      <c r="M13" s="37"/>
      <c r="N13" s="36"/>
      <c r="O13" s="72"/>
    </row>
    <row r="14" spans="1:16" ht="51" customHeight="1">
      <c r="A14" s="33"/>
      <c r="B14" s="113" t="s">
        <v>27</v>
      </c>
      <c r="C14" s="103"/>
      <c r="D14" s="8"/>
      <c r="E14" s="38">
        <v>10</v>
      </c>
      <c r="F14" s="39"/>
      <c r="G14" s="40">
        <f>F14*$E14</f>
        <v>0</v>
      </c>
      <c r="H14" s="39"/>
      <c r="I14" s="40">
        <f>H14*$E14</f>
        <v>0</v>
      </c>
      <c r="J14" s="39"/>
      <c r="K14" s="40">
        <f>J14*$E14</f>
        <v>0</v>
      </c>
      <c r="L14" s="39"/>
      <c r="M14" s="40">
        <f>L14*$E14</f>
        <v>0</v>
      </c>
      <c r="N14" s="39"/>
      <c r="O14" s="74">
        <f>N14*$E14</f>
        <v>0</v>
      </c>
    </row>
    <row r="15" spans="1:16" ht="51" customHeight="1">
      <c r="A15" s="33"/>
      <c r="B15" s="102" t="s">
        <v>47</v>
      </c>
      <c r="C15" s="113"/>
      <c r="D15" s="8"/>
      <c r="E15" s="38">
        <v>15</v>
      </c>
      <c r="F15" s="39"/>
      <c r="G15" s="40"/>
      <c r="H15" s="39"/>
      <c r="I15" s="40"/>
      <c r="J15" s="39"/>
      <c r="K15" s="40"/>
      <c r="L15" s="39"/>
      <c r="M15" s="40"/>
      <c r="N15" s="39"/>
      <c r="O15" s="74"/>
    </row>
    <row r="16" spans="1:16" ht="48" customHeight="1">
      <c r="A16" s="33"/>
      <c r="B16" s="102" t="s">
        <v>42</v>
      </c>
      <c r="C16" s="113"/>
      <c r="D16" s="8"/>
      <c r="E16" s="38">
        <v>15</v>
      </c>
      <c r="F16" s="39"/>
      <c r="G16" s="40"/>
      <c r="H16" s="39"/>
      <c r="I16" s="40"/>
      <c r="J16" s="39"/>
      <c r="K16" s="40"/>
      <c r="L16" s="39"/>
      <c r="M16" s="40"/>
      <c r="N16" s="39"/>
      <c r="O16" s="74"/>
    </row>
    <row r="17" spans="1:16" ht="30.75" customHeight="1">
      <c r="A17" s="33"/>
      <c r="B17" s="102" t="s">
        <v>44</v>
      </c>
      <c r="C17" s="113"/>
      <c r="D17" s="8"/>
      <c r="E17" s="38">
        <v>15</v>
      </c>
      <c r="F17" s="39"/>
      <c r="G17" s="40"/>
      <c r="H17" s="39"/>
      <c r="I17" s="40"/>
      <c r="J17" s="39"/>
      <c r="K17" s="40"/>
      <c r="L17" s="39"/>
      <c r="M17" s="40"/>
      <c r="N17" s="39"/>
      <c r="O17" s="74"/>
    </row>
    <row r="18" spans="1:16" ht="44.4" customHeight="1">
      <c r="A18" s="33"/>
      <c r="B18" s="102" t="s">
        <v>45</v>
      </c>
      <c r="C18" s="103"/>
      <c r="D18" s="8"/>
      <c r="E18" s="38">
        <v>10</v>
      </c>
      <c r="F18" s="39"/>
      <c r="G18" s="40"/>
      <c r="H18" s="39"/>
      <c r="I18" s="40"/>
      <c r="J18" s="39"/>
      <c r="K18" s="40"/>
      <c r="L18" s="39"/>
      <c r="M18" s="40"/>
      <c r="N18" s="39"/>
      <c r="O18" s="74"/>
    </row>
    <row r="19" spans="1:16" ht="12" customHeight="1">
      <c r="A19" s="33">
        <v>1.3</v>
      </c>
      <c r="B19" s="104" t="s">
        <v>28</v>
      </c>
      <c r="C19" s="105"/>
      <c r="D19" s="8"/>
      <c r="E19" s="41"/>
      <c r="F19" s="42"/>
      <c r="G19" s="43"/>
      <c r="H19" s="42"/>
      <c r="I19" s="43"/>
      <c r="J19" s="42"/>
      <c r="K19" s="43"/>
      <c r="L19" s="42"/>
      <c r="M19" s="43"/>
      <c r="N19" s="42"/>
      <c r="O19" s="75"/>
    </row>
    <row r="20" spans="1:16" ht="12" customHeight="1">
      <c r="A20" s="33"/>
      <c r="B20" s="106" t="s">
        <v>29</v>
      </c>
      <c r="C20" s="107"/>
      <c r="D20" s="8"/>
      <c r="E20" s="38">
        <v>10</v>
      </c>
      <c r="F20" s="39"/>
      <c r="G20" s="40">
        <f>F20*$E20</f>
        <v>0</v>
      </c>
      <c r="H20" s="39"/>
      <c r="I20" s="40">
        <f>H20*$E20</f>
        <v>0</v>
      </c>
      <c r="J20" s="39"/>
      <c r="K20" s="40">
        <f>J20*$E20</f>
        <v>0</v>
      </c>
      <c r="L20" s="39"/>
      <c r="M20" s="40">
        <f>L20*$E20</f>
        <v>0</v>
      </c>
      <c r="N20" s="39"/>
      <c r="O20" s="73">
        <f>N20*$E20</f>
        <v>0</v>
      </c>
    </row>
    <row r="21" spans="1:16" ht="12" customHeight="1">
      <c r="A21" s="33"/>
      <c r="B21" s="108" t="s">
        <v>30</v>
      </c>
      <c r="C21" s="93"/>
      <c r="D21" s="8"/>
      <c r="E21" s="38">
        <v>10</v>
      </c>
      <c r="F21" s="39"/>
      <c r="G21" s="40"/>
      <c r="H21" s="39"/>
      <c r="I21" s="40"/>
      <c r="J21" s="39"/>
      <c r="K21" s="40"/>
      <c r="L21" s="39"/>
      <c r="M21" s="40"/>
      <c r="N21" s="39"/>
      <c r="O21" s="73"/>
    </row>
    <row r="22" spans="1:16" ht="12" customHeight="1">
      <c r="A22" s="33">
        <v>1.4</v>
      </c>
      <c r="B22" s="109" t="s">
        <v>31</v>
      </c>
      <c r="C22" s="110"/>
      <c r="D22" s="44"/>
      <c r="E22" s="41"/>
      <c r="F22" s="42"/>
      <c r="G22" s="43"/>
      <c r="H22" s="42"/>
      <c r="I22" s="43"/>
      <c r="J22" s="42"/>
      <c r="K22" s="43"/>
      <c r="L22" s="42"/>
      <c r="M22" s="43"/>
      <c r="N22" s="42"/>
      <c r="O22" s="75"/>
    </row>
    <row r="23" spans="1:16" ht="12" customHeight="1">
      <c r="A23" s="33"/>
      <c r="B23" s="93" t="s">
        <v>32</v>
      </c>
      <c r="C23" s="94"/>
      <c r="D23" s="8"/>
      <c r="E23" s="38">
        <v>5</v>
      </c>
      <c r="F23" s="39"/>
      <c r="G23" s="40">
        <f>F23*$E23</f>
        <v>0</v>
      </c>
      <c r="H23" s="39"/>
      <c r="I23" s="40">
        <f>H23*$E23</f>
        <v>0</v>
      </c>
      <c r="J23" s="39"/>
      <c r="K23" s="40">
        <f>J23*$E23</f>
        <v>0</v>
      </c>
      <c r="L23" s="39"/>
      <c r="M23" s="40">
        <f>L23*$E23</f>
        <v>0</v>
      </c>
      <c r="N23" s="39"/>
      <c r="O23" s="73">
        <f>N23*$E23</f>
        <v>0</v>
      </c>
    </row>
    <row r="24" spans="1:16" ht="12" customHeight="1">
      <c r="A24" s="95" t="s">
        <v>33</v>
      </c>
      <c r="B24" s="96"/>
      <c r="C24" s="96"/>
      <c r="D24" s="45"/>
      <c r="E24" s="46">
        <f>SUM(E12:E23)</f>
        <v>100</v>
      </c>
      <c r="F24" s="47"/>
      <c r="G24" s="48">
        <f>SUM(G12:G23)</f>
        <v>0</v>
      </c>
      <c r="H24" s="47"/>
      <c r="I24" s="48">
        <f>SUM(I12:I23)</f>
        <v>0</v>
      </c>
      <c r="J24" s="47"/>
      <c r="K24" s="48">
        <f>SUM(K12:K23)</f>
        <v>0</v>
      </c>
      <c r="L24" s="47"/>
      <c r="M24" s="48">
        <f>SUM(M12:M23)</f>
        <v>0</v>
      </c>
      <c r="N24" s="47"/>
      <c r="O24" s="48">
        <f>SUM(O12:O23)</f>
        <v>0</v>
      </c>
    </row>
    <row r="25" spans="1:16" ht="12" customHeight="1">
      <c r="A25" s="49"/>
      <c r="B25" s="34"/>
      <c r="C25" s="50" t="s">
        <v>34</v>
      </c>
      <c r="D25" s="51"/>
      <c r="E25" s="52"/>
      <c r="F25" s="53"/>
      <c r="G25" s="54">
        <f>G24/10</f>
        <v>0</v>
      </c>
      <c r="H25" s="53"/>
      <c r="I25" s="54">
        <f>I24/10</f>
        <v>0</v>
      </c>
      <c r="J25" s="53"/>
      <c r="K25" s="54">
        <f>K24/10</f>
        <v>0</v>
      </c>
      <c r="L25" s="53"/>
      <c r="M25" s="54">
        <f>M24/10</f>
        <v>0</v>
      </c>
      <c r="N25" s="76"/>
      <c r="O25" s="77">
        <f>O24/10</f>
        <v>0</v>
      </c>
    </row>
    <row r="26" spans="1:16" ht="12" customHeight="1">
      <c r="A26" s="97" t="s">
        <v>35</v>
      </c>
      <c r="B26" s="98"/>
      <c r="C26" s="98"/>
      <c r="D26" s="8"/>
      <c r="E26" s="35"/>
      <c r="F26" s="53"/>
      <c r="G26" s="55"/>
      <c r="H26" s="56"/>
      <c r="I26" s="55"/>
      <c r="J26" s="56"/>
      <c r="K26" s="55"/>
      <c r="L26" s="56"/>
      <c r="M26" s="55"/>
      <c r="N26" s="78"/>
      <c r="O26" s="79"/>
    </row>
    <row r="27" spans="1:16" ht="17.149999999999999" customHeight="1">
      <c r="A27" s="85" t="s">
        <v>36</v>
      </c>
      <c r="B27" s="99" t="s">
        <v>37</v>
      </c>
      <c r="C27" s="100"/>
      <c r="D27" s="57"/>
      <c r="E27" s="58"/>
      <c r="F27" s="59"/>
      <c r="G27" s="60" t="s">
        <v>38</v>
      </c>
      <c r="H27" s="59"/>
      <c r="I27" s="60" t="s">
        <v>38</v>
      </c>
      <c r="J27" s="59"/>
      <c r="K27" s="60" t="s">
        <v>38</v>
      </c>
      <c r="L27" s="59"/>
      <c r="M27" s="60" t="s">
        <v>38</v>
      </c>
      <c r="N27" s="80"/>
      <c r="O27" s="81" t="s">
        <v>38</v>
      </c>
      <c r="P27" s="82"/>
    </row>
    <row r="28" spans="1:16" ht="12" customHeight="1">
      <c r="A28" s="101" t="s">
        <v>39</v>
      </c>
      <c r="B28" s="98"/>
      <c r="C28" s="98"/>
      <c r="D28" s="8"/>
      <c r="E28" s="35"/>
      <c r="F28" s="56"/>
      <c r="G28" s="61" t="s">
        <v>38</v>
      </c>
      <c r="H28" s="56"/>
      <c r="I28" s="61" t="s">
        <v>38</v>
      </c>
      <c r="J28" s="56"/>
      <c r="K28" s="61" t="s">
        <v>38</v>
      </c>
      <c r="L28" s="56"/>
      <c r="M28" s="61" t="s">
        <v>38</v>
      </c>
      <c r="N28" s="78"/>
      <c r="O28" s="83" t="s">
        <v>38</v>
      </c>
    </row>
    <row r="29" spans="1:16" ht="37.65" customHeight="1"/>
    <row r="30" spans="1:16" ht="45.75" customHeight="1">
      <c r="A30" s="86" t="s">
        <v>40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6" ht="13" customHeight="1">
      <c r="A31" s="88"/>
      <c r="B31" s="89"/>
      <c r="C31" s="89"/>
      <c r="D31" s="89"/>
    </row>
    <row r="32" spans="1:16" ht="12" customHeight="1">
      <c r="A32" s="90" t="s">
        <v>41</v>
      </c>
      <c r="B32" s="91"/>
      <c r="C32" s="91"/>
      <c r="D32" s="91"/>
    </row>
  </sheetData>
  <sheetProtection formatCells="0" formatColumns="0" formatRows="0"/>
  <mergeCells count="46"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N3:O3"/>
    <mergeCell ref="A4:B4"/>
    <mergeCell ref="C4:D4"/>
    <mergeCell ref="N4:O4"/>
    <mergeCell ref="A5:B5"/>
    <mergeCell ref="C5:D5"/>
    <mergeCell ref="M5:N5"/>
    <mergeCell ref="F6:G6"/>
    <mergeCell ref="H6:I6"/>
    <mergeCell ref="J6:K6"/>
    <mergeCell ref="L6:M6"/>
    <mergeCell ref="N6:O6"/>
    <mergeCell ref="B15:C15"/>
    <mergeCell ref="B16:C16"/>
    <mergeCell ref="B17:C17"/>
    <mergeCell ref="B7:C7"/>
    <mergeCell ref="B8:C8"/>
    <mergeCell ref="B10:C10"/>
    <mergeCell ref="B11:C11"/>
    <mergeCell ref="B12:C12"/>
    <mergeCell ref="A30:O30"/>
    <mergeCell ref="A31:D31"/>
    <mergeCell ref="A32:D32"/>
    <mergeCell ref="G3:K4"/>
    <mergeCell ref="B23:C23"/>
    <mergeCell ref="A24:C24"/>
    <mergeCell ref="A26:C26"/>
    <mergeCell ref="B27:C27"/>
    <mergeCell ref="A28:C28"/>
    <mergeCell ref="B18:C18"/>
    <mergeCell ref="B19:C19"/>
    <mergeCell ref="B20:C20"/>
    <mergeCell ref="B21:C21"/>
    <mergeCell ref="B22:C22"/>
    <mergeCell ref="B13:C13"/>
    <mergeCell ref="B14:C14"/>
  </mergeCells>
  <conditionalFormatting sqref="E24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2 E23 E20:E21 E14:E18" xr:uid="{00000000-0002-0000-0000-000000000000}">
      <formula1>0</formula1>
      <formula2>100</formula2>
    </dataValidation>
    <dataValidation type="decimal" allowBlank="1" showInputMessage="1" showErrorMessage="1" error="Max. 10 Punkte" sqref="F12 H12 J12 L12 N12 F23 H23 J23 L23 N23 F20:F21 H20:H21 J20:J21 L20:L21 N20:N21 N14:N18 L14:L18 J14:J18 H14:H18 F14:F18" xr:uid="{00000000-0002-0000-0000-000001000000}">
      <formula1>0</formula1>
      <formula2>10</formula2>
    </dataValidation>
  </dataValidations>
  <pageMargins left="0.59055118110236204" right="0.31496062992126" top="0.196850393700787" bottom="0.511811023622047" header="0" footer="0.196850393700787"/>
  <pageSetup paperSize="9" fitToHeight="0" orientation="landscape" cellComments="asDisplayed" r:id="rId1"/>
  <headerFooter>
    <oddFooter>&amp;L&amp;7Form 31-2-14-de&amp;RSeite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 Experte TFCA Network</vt:lpstr>
      <vt:lpstr>'Auswertung Experte TFCA Network'!Print_Area</vt:lpstr>
      <vt:lpstr>'Auswertung Experte TFCA Network'!Print_Titles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2017-06-22T14:52:00Z</cp:lastPrinted>
  <dcterms:created xsi:type="dcterms:W3CDTF">2017-04-11T11:23:00Z</dcterms:created>
  <dcterms:modified xsi:type="dcterms:W3CDTF">2020-09-24T08:20:42Z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