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tse_dim.BW\Desktop\19.10.2020\procurement_data (NTBW03)\Tenders 2021\TWM\dissemination\"/>
    </mc:Choice>
  </mc:AlternateContent>
  <xr:revisionPtr revIDLastSave="0" documentId="8_{60B87C7D-97E7-434F-8A1E-D112F376E4F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Auswertung Expert Infrastructur" sheetId="1" r:id="rId1"/>
  </sheets>
  <definedNames>
    <definedName name="_xlnm.Print_Area" localSheetId="0">'Auswertung Expert Infrastructur'!$A$1:$O$34</definedName>
    <definedName name="_xlnm.Print_Titles" localSheetId="0">'Auswertung Expert Infrastructur'!$1:$9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O24" i="1"/>
  <c r="M24" i="1"/>
  <c r="K24" i="1"/>
  <c r="I24" i="1"/>
  <c r="G24" i="1"/>
  <c r="O20" i="1"/>
  <c r="M20" i="1"/>
  <c r="K20" i="1"/>
  <c r="I20" i="1"/>
  <c r="G20" i="1"/>
  <c r="G17" i="1" l="1"/>
  <c r="I17" i="1"/>
  <c r="K17" i="1"/>
  <c r="M17" i="1"/>
  <c r="O17" i="1"/>
  <c r="G12" i="1" l="1"/>
  <c r="I12" i="1"/>
  <c r="K12" i="1"/>
  <c r="M12" i="1"/>
  <c r="O12" i="1"/>
  <c r="M26" i="1" l="1"/>
  <c r="M27" i="1" s="1"/>
  <c r="K26" i="1"/>
  <c r="K27" i="1" s="1"/>
  <c r="G26" i="1"/>
  <c r="G27" i="1" s="1"/>
  <c r="I26" i="1"/>
  <c r="I27" i="1" s="1"/>
  <c r="O26" i="1"/>
  <c r="O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26" authorId="0" shapeId="0" xr:uid="{00000000-0006-0000-0000-000001000000}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<sst xmlns="http://schemas.openxmlformats.org/spreadsheetml/2006/main" count="91" uniqueCount="57">
  <si>
    <t xml:space="preserve"> </t>
  </si>
  <si>
    <t xml:space="preserve">                               Rang</t>
  </si>
  <si>
    <t>5.</t>
  </si>
  <si>
    <t>Rang</t>
  </si>
  <si>
    <t>Scroe in %</t>
  </si>
  <si>
    <t>Sum</t>
  </si>
  <si>
    <t>(2)x(3)</t>
  </si>
  <si>
    <t>(max.10)</t>
  </si>
  <si>
    <t>in %</t>
  </si>
  <si>
    <t>Score</t>
  </si>
  <si>
    <t>Points</t>
  </si>
  <si>
    <t>Criteria</t>
  </si>
  <si>
    <t>(4)</t>
  </si>
  <si>
    <t>(3)</t>
  </si>
  <si>
    <t>(2)</t>
  </si>
  <si>
    <t>(1)</t>
  </si>
  <si>
    <t>Candidate 5</t>
  </si>
  <si>
    <t>Candidate 4</t>
  </si>
  <si>
    <t>Candidate 3</t>
  </si>
  <si>
    <t>Candidate 2</t>
  </si>
  <si>
    <t>Candidate 1</t>
  </si>
  <si>
    <t>VN</t>
  </si>
  <si>
    <t>Assessors</t>
  </si>
  <si>
    <t>PN</t>
  </si>
  <si>
    <t>Consulting Task</t>
  </si>
  <si>
    <t>AV</t>
  </si>
  <si>
    <t>Date</t>
  </si>
  <si>
    <t>Project Name</t>
  </si>
  <si>
    <t>1300</t>
  </si>
  <si>
    <t>OE</t>
  </si>
  <si>
    <t>Techncial Assessment Grid for Proposals</t>
  </si>
  <si>
    <t>Weights</t>
  </si>
  <si>
    <t>I hereby  declare that I conduct this evaluation independently and to the best of my knowledge and belief. I will treat the information confidentially and not pass on my particulars of the on-going evaluation procedure</t>
  </si>
  <si>
    <t>Date, Signature</t>
  </si>
  <si>
    <t>Version</t>
  </si>
  <si>
    <t>Special advantages / risks (see extra page)</t>
  </si>
  <si>
    <t xml:space="preserve">Technical proposal </t>
  </si>
  <si>
    <t>Company profile</t>
  </si>
  <si>
    <t xml:space="preserve">- Team composition </t>
  </si>
  <si>
    <t>- Minimum of 5 year of video production experience in the field of conservation, community development, sustainable development or related fields</t>
  </si>
  <si>
    <t>- Proven experience working with or within TFCAs</t>
  </si>
  <si>
    <t>- Excellent technical capacities (state of the art 4K equipment)</t>
  </si>
  <si>
    <t>-Proven track-record of working with well-established international and regional organisations in the above mentioned fields</t>
  </si>
  <si>
    <t>- Quality of previous work</t>
  </si>
  <si>
    <t>- High technical skills in pre-production, production, editing, post-production etc.;</t>
  </si>
  <si>
    <t xml:space="preserve">References / examples of previous work </t>
  </si>
  <si>
    <t>- Experience in translating development communication in understandable language for the general public</t>
  </si>
  <si>
    <t xml:space="preserve">Requirements of the contractor </t>
  </si>
  <si>
    <t xml:space="preserve">Personell concept </t>
  </si>
  <si>
    <t>Strategy</t>
  </si>
  <si>
    <t xml:space="preserve">Processes / work plan </t>
  </si>
  <si>
    <t>Transboundary Water Management (TWM) V</t>
  </si>
  <si>
    <t>18.2194.1-001.00</t>
  </si>
  <si>
    <t>Alexander Erich</t>
  </si>
  <si>
    <t>31.08.2021</t>
  </si>
  <si>
    <t>83390047</t>
  </si>
  <si>
    <t xml:space="preserve">Dissemmination of RSAPV: Design and Production and Information Products             (ANNEX 2)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</si>
</sst>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;"/>
    <numFmt numFmtId="165" formatCode="0.00;;"/>
  </numFmts>
  <fonts count="9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6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2" fillId="3" borderId="11" xfId="0" quotePrefix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0" fillId="0" borderId="0" xfId="0" applyNumberFormat="1" applyBorder="1" applyAlignment="1">
      <alignment horizontal="right" vertical="center" wrapText="1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0" borderId="10" xfId="1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</xf>
    <xf numFmtId="0" fontId="1" fillId="2" borderId="5" xfId="1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65" fontId="1" fillId="0" borderId="1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65" fontId="1" fillId="0" borderId="3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165" fontId="1" fillId="0" borderId="3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165" fontId="2" fillId="0" borderId="3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quotePrefix="1" applyFont="1" applyFill="1" applyBorder="1" applyAlignment="1" applyProtection="1">
      <alignment horizontal="left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 wrapText="1"/>
    </xf>
    <xf numFmtId="0" fontId="0" fillId="0" borderId="19" xfId="0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0" fillId="0" borderId="19" xfId="0" applyBorder="1" applyAlignment="1" applyProtection="1">
      <alignment vertical="center"/>
    </xf>
    <xf numFmtId="0" fontId="0" fillId="0" borderId="19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4" fillId="0" borderId="0" xfId="0" applyFont="1" applyBorder="1" applyAlignment="1">
      <alignment vertical="center"/>
    </xf>
    <xf numFmtId="49" fontId="1" fillId="2" borderId="0" xfId="0" quotePrefix="1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/>
    </xf>
    <xf numFmtId="49" fontId="0" fillId="0" borderId="19" xfId="0" applyNumberFormat="1" applyFill="1" applyBorder="1" applyAlignment="1" applyProtection="1">
      <alignment horizontal="left" vertical="center"/>
    </xf>
    <xf numFmtId="49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Border="1" applyAlignment="1" applyProtection="1">
      <alignment vertical="center"/>
    </xf>
    <xf numFmtId="49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49" fontId="2" fillId="2" borderId="20" xfId="0" applyNumberFormat="1" applyFont="1" applyFill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top"/>
    </xf>
    <xf numFmtId="49" fontId="2" fillId="2" borderId="20" xfId="0" applyNumberFormat="1" applyFont="1" applyFill="1" applyBorder="1" applyAlignment="1" applyProtection="1">
      <alignment vertical="top" wrapText="1"/>
      <protection locked="0"/>
    </xf>
    <xf numFmtId="49" fontId="2" fillId="2" borderId="20" xfId="0" applyNumberFormat="1" applyFont="1" applyFill="1" applyBorder="1" applyAlignment="1" applyProtection="1">
      <alignment horizontal="left" vertical="top" wrapText="1"/>
      <protection locked="0"/>
    </xf>
    <xf numFmtId="49" fontId="1" fillId="0" borderId="19" xfId="0" applyNumberFormat="1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49" fontId="2" fillId="2" borderId="19" xfId="0" applyNumberFormat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1" fillId="0" borderId="0" xfId="0" quotePrefix="1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3" borderId="20" xfId="0" applyNumberFormat="1" applyFont="1" applyFill="1" applyBorder="1" applyAlignment="1" applyProtection="1">
      <alignment horizontal="left" vertical="center" wrapText="1"/>
    </xf>
    <xf numFmtId="49" fontId="0" fillId="0" borderId="0" xfId="0" quotePrefix="1" applyNumberFormat="1" applyBorder="1" applyAlignment="1" applyProtection="1">
      <alignment horizontal="left" vertical="center"/>
    </xf>
    <xf numFmtId="0" fontId="1" fillId="2" borderId="0" xfId="0" quotePrefix="1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" fillId="0" borderId="20" xfId="0" applyFont="1" applyBorder="1" applyAlignment="1"/>
    <xf numFmtId="0" fontId="0" fillId="0" borderId="20" xfId="0" applyBorder="1" applyAlignment="1"/>
    <xf numFmtId="49" fontId="2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0" fillId="3" borderId="11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right" vertical="center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4048125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P34"/>
  <sheetViews>
    <sheetView showGridLines="0" tabSelected="1" zoomScale="85" zoomScaleNormal="85" zoomScaleSheetLayoutView="7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S12" sqref="S12"/>
    </sheetView>
  </sheetViews>
  <sheetFormatPr defaultColWidth="5.88671875" defaultRowHeight="10.25" customHeight="1"/>
  <cols>
    <col min="1" max="1" width="4.6640625" style="6" customWidth="1"/>
    <col min="2" max="2" width="8.109375" style="8" customWidth="1"/>
    <col min="3" max="3" width="39.6640625" style="7" customWidth="1"/>
    <col min="4" max="4" width="0.33203125" style="6" customWidth="1"/>
    <col min="5" max="5" width="11.6640625" style="6" customWidth="1"/>
    <col min="6" max="6" width="10.88671875" style="5" customWidth="1"/>
    <col min="7" max="7" width="10.88671875" style="4" customWidth="1"/>
    <col min="8" max="8" width="10.88671875" style="5" customWidth="1"/>
    <col min="9" max="9" width="10.88671875" style="4" customWidth="1"/>
    <col min="10" max="10" width="10.88671875" style="5" customWidth="1"/>
    <col min="11" max="11" width="10.88671875" style="4" customWidth="1"/>
    <col min="12" max="12" width="10.88671875" style="5" customWidth="1"/>
    <col min="13" max="13" width="10.88671875" style="4" customWidth="1"/>
    <col min="14" max="14" width="10.88671875" style="3" customWidth="1"/>
    <col min="15" max="15" width="12.44140625" style="2" customWidth="1"/>
    <col min="16" max="16" width="10.88671875" style="1" customWidth="1"/>
    <col min="17" max="16384" width="5.88671875" style="1"/>
  </cols>
  <sheetData>
    <row r="1" spans="1:16" ht="69.900000000000006" customHeight="1">
      <c r="A1" s="98" t="s">
        <v>30</v>
      </c>
      <c r="B1" s="99"/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101"/>
      <c r="N1" s="102"/>
      <c r="O1" s="102"/>
      <c r="P1" s="85"/>
    </row>
    <row r="2" spans="1:16" ht="13.75" customHeight="1">
      <c r="A2" s="89" t="s">
        <v>29</v>
      </c>
      <c r="B2" s="90"/>
      <c r="C2" s="103" t="s">
        <v>28</v>
      </c>
      <c r="D2" s="104"/>
      <c r="E2" s="105" t="s">
        <v>27</v>
      </c>
      <c r="F2" s="105"/>
      <c r="G2" s="106" t="s">
        <v>51</v>
      </c>
      <c r="H2" s="106"/>
      <c r="I2" s="106"/>
      <c r="J2" s="106"/>
      <c r="K2" s="106"/>
      <c r="L2" s="1"/>
      <c r="M2" s="83" t="s">
        <v>26</v>
      </c>
      <c r="N2" s="107" t="s">
        <v>54</v>
      </c>
      <c r="O2" s="103"/>
    </row>
    <row r="3" spans="1:16" ht="14.15" customHeight="1">
      <c r="A3" s="89" t="s">
        <v>25</v>
      </c>
      <c r="B3" s="90"/>
      <c r="C3" s="87" t="s">
        <v>53</v>
      </c>
      <c r="D3" s="91"/>
      <c r="E3" s="92" t="s">
        <v>24</v>
      </c>
      <c r="F3" s="92"/>
      <c r="G3" s="93" t="s">
        <v>56</v>
      </c>
      <c r="H3" s="93"/>
      <c r="I3" s="93"/>
      <c r="J3" s="93"/>
      <c r="K3" s="93"/>
      <c r="L3" s="1"/>
      <c r="M3" s="83" t="s">
        <v>23</v>
      </c>
      <c r="N3" s="87" t="s">
        <v>52</v>
      </c>
      <c r="O3" s="88"/>
    </row>
    <row r="4" spans="1:16" ht="14.15" customHeight="1">
      <c r="A4" s="89" t="s">
        <v>22</v>
      </c>
      <c r="B4" s="90"/>
      <c r="C4" s="87"/>
      <c r="D4" s="91"/>
      <c r="E4" s="84"/>
      <c r="F4" s="84"/>
      <c r="G4" s="93"/>
      <c r="H4" s="93"/>
      <c r="I4" s="93"/>
      <c r="J4" s="93"/>
      <c r="K4" s="93"/>
      <c r="L4" s="1"/>
      <c r="M4" s="83" t="s">
        <v>21</v>
      </c>
      <c r="N4" s="87" t="s">
        <v>55</v>
      </c>
      <c r="O4" s="88"/>
    </row>
    <row r="5" spans="1:16" ht="14.15" customHeight="1">
      <c r="A5" s="108" t="s">
        <v>34</v>
      </c>
      <c r="B5" s="109"/>
      <c r="C5" s="110"/>
      <c r="D5" s="111"/>
      <c r="E5" s="82"/>
      <c r="F5" s="82"/>
      <c r="G5" s="82"/>
      <c r="H5" s="82"/>
      <c r="I5" s="82"/>
      <c r="J5" s="82"/>
      <c r="K5" s="82"/>
      <c r="L5" s="81"/>
      <c r="M5" s="94"/>
      <c r="N5" s="95"/>
      <c r="O5" s="80"/>
    </row>
    <row r="6" spans="1:16" s="77" customFormat="1" ht="27.75" customHeight="1">
      <c r="A6" s="79"/>
      <c r="C6" s="78"/>
      <c r="F6" s="96" t="s">
        <v>20</v>
      </c>
      <c r="G6" s="97"/>
      <c r="H6" s="96" t="s">
        <v>19</v>
      </c>
      <c r="I6" s="97"/>
      <c r="J6" s="96" t="s">
        <v>18</v>
      </c>
      <c r="K6" s="97"/>
      <c r="L6" s="96" t="s">
        <v>17</v>
      </c>
      <c r="M6" s="97"/>
      <c r="N6" s="96" t="s">
        <v>16</v>
      </c>
      <c r="O6" s="97"/>
    </row>
    <row r="7" spans="1:16" s="2" customFormat="1" ht="9.75" customHeight="1">
      <c r="A7" s="4"/>
      <c r="B7" s="119" t="s">
        <v>15</v>
      </c>
      <c r="C7" s="119"/>
      <c r="D7" s="76"/>
      <c r="E7" s="75" t="s">
        <v>14</v>
      </c>
      <c r="F7" s="72" t="s">
        <v>13</v>
      </c>
      <c r="G7" s="71" t="s">
        <v>12</v>
      </c>
      <c r="H7" s="70" t="s">
        <v>13</v>
      </c>
      <c r="I7" s="69" t="s">
        <v>12</v>
      </c>
      <c r="J7" s="70" t="s">
        <v>13</v>
      </c>
      <c r="K7" s="69" t="s">
        <v>12</v>
      </c>
      <c r="L7" s="70" t="s">
        <v>13</v>
      </c>
      <c r="M7" s="69" t="s">
        <v>12</v>
      </c>
      <c r="N7" s="68" t="s">
        <v>13</v>
      </c>
      <c r="O7" s="67" t="s">
        <v>12</v>
      </c>
    </row>
    <row r="8" spans="1:16" s="2" customFormat="1" ht="10.25" customHeight="1">
      <c r="A8" s="4"/>
      <c r="B8" s="120" t="s">
        <v>11</v>
      </c>
      <c r="C8" s="120"/>
      <c r="D8" s="74"/>
      <c r="E8" s="73" t="s">
        <v>31</v>
      </c>
      <c r="F8" s="72" t="s">
        <v>10</v>
      </c>
      <c r="G8" s="71" t="s">
        <v>9</v>
      </c>
      <c r="H8" s="70" t="s">
        <v>10</v>
      </c>
      <c r="I8" s="69" t="s">
        <v>9</v>
      </c>
      <c r="J8" s="70" t="s">
        <v>10</v>
      </c>
      <c r="K8" s="69" t="s">
        <v>9</v>
      </c>
      <c r="L8" s="70" t="s">
        <v>10</v>
      </c>
      <c r="M8" s="69" t="s">
        <v>9</v>
      </c>
      <c r="N8" s="68" t="s">
        <v>10</v>
      </c>
      <c r="O8" s="67" t="s">
        <v>9</v>
      </c>
    </row>
    <row r="9" spans="1:16" s="2" customFormat="1" ht="10.25" customHeight="1">
      <c r="A9" s="66"/>
      <c r="B9" s="65"/>
      <c r="C9" s="64"/>
      <c r="D9" s="63"/>
      <c r="E9" s="62" t="s">
        <v>8</v>
      </c>
      <c r="F9" s="61" t="s">
        <v>7</v>
      </c>
      <c r="G9" s="60" t="s">
        <v>6</v>
      </c>
      <c r="H9" s="61" t="s">
        <v>7</v>
      </c>
      <c r="I9" s="60" t="s">
        <v>6</v>
      </c>
      <c r="J9" s="61" t="s">
        <v>7</v>
      </c>
      <c r="K9" s="60" t="s">
        <v>6</v>
      </c>
      <c r="L9" s="61" t="s">
        <v>7</v>
      </c>
      <c r="M9" s="60" t="s">
        <v>6</v>
      </c>
      <c r="N9" s="59" t="s">
        <v>7</v>
      </c>
      <c r="O9" s="58" t="s">
        <v>6</v>
      </c>
    </row>
    <row r="10" spans="1:16" s="51" customFormat="1" ht="36" customHeight="1">
      <c r="A10" s="57">
        <v>1</v>
      </c>
      <c r="B10" s="121" t="s">
        <v>47</v>
      </c>
      <c r="C10" s="121"/>
      <c r="D10" s="56"/>
      <c r="E10" s="55"/>
      <c r="F10" s="53"/>
      <c r="G10" s="54"/>
      <c r="H10" s="53"/>
      <c r="I10" s="54"/>
      <c r="J10" s="53"/>
      <c r="K10" s="54"/>
      <c r="L10" s="53"/>
      <c r="M10" s="52"/>
      <c r="N10" s="53"/>
      <c r="O10" s="52"/>
    </row>
    <row r="11" spans="1:16" ht="12" customHeight="1">
      <c r="A11" s="41">
        <v>1.1000000000000001</v>
      </c>
      <c r="B11" s="122" t="s">
        <v>37</v>
      </c>
      <c r="C11" s="122"/>
      <c r="D11" s="4"/>
      <c r="E11" s="13"/>
      <c r="F11" s="49"/>
      <c r="G11" s="50"/>
      <c r="H11" s="49"/>
      <c r="I11" s="50"/>
      <c r="J11" s="49"/>
      <c r="K11" s="50"/>
      <c r="L11" s="49"/>
      <c r="M11" s="50"/>
      <c r="N11" s="49"/>
      <c r="O11" s="48"/>
    </row>
    <row r="12" spans="1:16" ht="30" customHeight="1">
      <c r="A12" s="41"/>
      <c r="B12" s="86" t="s">
        <v>39</v>
      </c>
      <c r="C12" s="114"/>
      <c r="D12" s="4"/>
      <c r="E12" s="40">
        <v>10</v>
      </c>
      <c r="F12" s="38"/>
      <c r="G12" s="39">
        <f>F12*$E12</f>
        <v>0</v>
      </c>
      <c r="H12" s="38"/>
      <c r="I12" s="39">
        <f>H12*$E12</f>
        <v>0</v>
      </c>
      <c r="J12" s="38"/>
      <c r="K12" s="39">
        <f>J12*$E12</f>
        <v>0</v>
      </c>
      <c r="L12" s="38"/>
      <c r="M12" s="39">
        <f>L12*$E12</f>
        <v>0</v>
      </c>
      <c r="N12" s="38"/>
      <c r="O12" s="37">
        <f>N12*$E12</f>
        <v>0</v>
      </c>
    </row>
    <row r="13" spans="1:16" ht="30" customHeight="1">
      <c r="A13" s="41"/>
      <c r="B13" s="86" t="s">
        <v>46</v>
      </c>
      <c r="C13" s="86"/>
      <c r="D13" s="4"/>
      <c r="E13" s="40">
        <v>5</v>
      </c>
      <c r="F13" s="38"/>
      <c r="G13" s="39"/>
      <c r="H13" s="38"/>
      <c r="I13" s="39"/>
      <c r="J13" s="38"/>
      <c r="K13" s="39"/>
      <c r="L13" s="38"/>
      <c r="M13" s="39"/>
      <c r="N13" s="38"/>
      <c r="O13" s="37"/>
    </row>
    <row r="14" spans="1:16" ht="10">
      <c r="A14" s="41"/>
      <c r="B14" s="86" t="s">
        <v>40</v>
      </c>
      <c r="C14" s="86"/>
      <c r="D14" s="4"/>
      <c r="E14" s="40">
        <v>5</v>
      </c>
      <c r="F14" s="38"/>
      <c r="G14" s="39"/>
      <c r="H14" s="38"/>
      <c r="I14" s="39"/>
      <c r="J14" s="38"/>
      <c r="K14" s="39"/>
      <c r="L14" s="38"/>
      <c r="M14" s="39"/>
      <c r="N14" s="38"/>
      <c r="O14" s="37"/>
    </row>
    <row r="15" spans="1:16" ht="26.5" customHeight="1">
      <c r="A15" s="41"/>
      <c r="B15" s="86" t="s">
        <v>41</v>
      </c>
      <c r="C15" s="86"/>
      <c r="D15" s="4"/>
      <c r="E15" s="40">
        <v>5</v>
      </c>
      <c r="F15" s="38"/>
      <c r="G15" s="39"/>
      <c r="H15" s="38"/>
      <c r="I15" s="39"/>
      <c r="J15" s="38"/>
      <c r="K15" s="39"/>
      <c r="L15" s="38"/>
      <c r="M15" s="39"/>
      <c r="N15" s="38"/>
      <c r="O15" s="37"/>
    </row>
    <row r="16" spans="1:16" ht="12" customHeight="1">
      <c r="A16" s="41">
        <v>1.2</v>
      </c>
      <c r="B16" s="112" t="s">
        <v>48</v>
      </c>
      <c r="C16" s="113"/>
      <c r="D16" s="4"/>
      <c r="E16" s="13"/>
      <c r="F16" s="49"/>
      <c r="G16" s="50"/>
      <c r="H16" s="49"/>
      <c r="I16" s="50"/>
      <c r="J16" s="49"/>
      <c r="K16" s="50"/>
      <c r="L16" s="49"/>
      <c r="M16" s="50"/>
      <c r="N16" s="49"/>
      <c r="O16" s="48"/>
    </row>
    <row r="17" spans="1:16" ht="21.5" customHeight="1">
      <c r="A17" s="41"/>
      <c r="B17" s="86" t="s">
        <v>44</v>
      </c>
      <c r="C17" s="114"/>
      <c r="D17" s="4"/>
      <c r="E17" s="40">
        <v>5</v>
      </c>
      <c r="F17" s="38"/>
      <c r="G17" s="39">
        <f>F17*$E17</f>
        <v>0</v>
      </c>
      <c r="H17" s="38"/>
      <c r="I17" s="39">
        <f>H17*$E17</f>
        <v>0</v>
      </c>
      <c r="J17" s="38"/>
      <c r="K17" s="39">
        <f>J17*$E17</f>
        <v>0</v>
      </c>
      <c r="L17" s="38"/>
      <c r="M17" s="39">
        <f>L17*$E17</f>
        <v>0</v>
      </c>
      <c r="N17" s="38"/>
      <c r="O17" s="47">
        <f>N17*$E17</f>
        <v>0</v>
      </c>
    </row>
    <row r="18" spans="1:16" ht="10">
      <c r="A18" s="41"/>
      <c r="B18" s="86" t="s">
        <v>38</v>
      </c>
      <c r="C18" s="86"/>
      <c r="D18" s="4"/>
      <c r="E18" s="40">
        <v>10</v>
      </c>
      <c r="F18" s="38"/>
      <c r="G18" s="39"/>
      <c r="H18" s="38"/>
      <c r="I18" s="39"/>
      <c r="J18" s="38"/>
      <c r="K18" s="39"/>
      <c r="L18" s="38"/>
      <c r="M18" s="39"/>
      <c r="N18" s="38"/>
      <c r="O18" s="47"/>
    </row>
    <row r="19" spans="1:16" ht="12" customHeight="1">
      <c r="A19" s="41">
        <v>1.3</v>
      </c>
      <c r="B19" s="112" t="s">
        <v>45</v>
      </c>
      <c r="C19" s="113"/>
      <c r="D19" s="4"/>
      <c r="E19" s="13"/>
      <c r="F19" s="49"/>
      <c r="G19" s="50"/>
      <c r="H19" s="49"/>
      <c r="I19" s="50"/>
      <c r="J19" s="49"/>
      <c r="K19" s="50"/>
      <c r="L19" s="49"/>
      <c r="M19" s="50"/>
      <c r="N19" s="49"/>
      <c r="O19" s="48"/>
    </row>
    <row r="20" spans="1:16" ht="30.5" customHeight="1">
      <c r="A20" s="41"/>
      <c r="B20" s="86" t="s">
        <v>42</v>
      </c>
      <c r="C20" s="114"/>
      <c r="D20" s="4"/>
      <c r="E20" s="40">
        <v>10</v>
      </c>
      <c r="F20" s="38"/>
      <c r="G20" s="39">
        <f>F20*$E20</f>
        <v>0</v>
      </c>
      <c r="H20" s="38"/>
      <c r="I20" s="39">
        <f>H20*$E20</f>
        <v>0</v>
      </c>
      <c r="J20" s="38"/>
      <c r="K20" s="39">
        <f>J20*$E20</f>
        <v>0</v>
      </c>
      <c r="L20" s="38"/>
      <c r="M20" s="39">
        <f>L20*$E20</f>
        <v>0</v>
      </c>
      <c r="N20" s="38"/>
      <c r="O20" s="47">
        <f>N20*$E20</f>
        <v>0</v>
      </c>
    </row>
    <row r="21" spans="1:16" ht="10">
      <c r="A21" s="41"/>
      <c r="B21" s="86" t="s">
        <v>43</v>
      </c>
      <c r="C21" s="86"/>
      <c r="D21" s="4"/>
      <c r="E21" s="40">
        <v>10</v>
      </c>
      <c r="F21" s="38"/>
      <c r="G21" s="39"/>
      <c r="H21" s="38"/>
      <c r="I21" s="39"/>
      <c r="J21" s="38"/>
      <c r="K21" s="39"/>
      <c r="L21" s="38"/>
      <c r="M21" s="39"/>
      <c r="N21" s="38"/>
      <c r="O21" s="47"/>
    </row>
    <row r="22" spans="1:16" s="51" customFormat="1" ht="17.149999999999999" customHeight="1">
      <c r="A22" s="57">
        <v>2</v>
      </c>
      <c r="B22" s="124" t="s">
        <v>36</v>
      </c>
      <c r="C22" s="125"/>
      <c r="D22" s="56"/>
      <c r="E22" s="55"/>
      <c r="F22" s="53"/>
      <c r="G22" s="54"/>
      <c r="H22" s="53"/>
      <c r="I22" s="54"/>
      <c r="J22" s="53"/>
      <c r="K22" s="54"/>
      <c r="L22" s="53"/>
      <c r="M22" s="52"/>
      <c r="N22" s="53"/>
      <c r="O22" s="52"/>
    </row>
    <row r="23" spans="1:16" ht="12" customHeight="1">
      <c r="A23" s="41">
        <v>2.1</v>
      </c>
      <c r="B23" s="117" t="s">
        <v>36</v>
      </c>
      <c r="C23" s="118"/>
      <c r="D23" s="46"/>
      <c r="E23" s="45"/>
      <c r="F23" s="43"/>
      <c r="G23" s="44"/>
      <c r="H23" s="43"/>
      <c r="I23" s="44"/>
      <c r="J23" s="43"/>
      <c r="K23" s="44"/>
      <c r="L23" s="43"/>
      <c r="M23" s="44"/>
      <c r="N23" s="43"/>
      <c r="O23" s="42"/>
    </row>
    <row r="24" spans="1:16" ht="12" customHeight="1">
      <c r="A24" s="41"/>
      <c r="B24" s="115" t="s">
        <v>49</v>
      </c>
      <c r="C24" s="116"/>
      <c r="D24" s="4"/>
      <c r="E24" s="40">
        <v>20</v>
      </c>
      <c r="F24" s="38"/>
      <c r="G24" s="39">
        <f>F24*$E24</f>
        <v>0</v>
      </c>
      <c r="H24" s="38"/>
      <c r="I24" s="39">
        <f>H24*$E24</f>
        <v>0</v>
      </c>
      <c r="J24" s="38"/>
      <c r="K24" s="39">
        <f>J24*$E24</f>
        <v>0</v>
      </c>
      <c r="L24" s="38"/>
      <c r="M24" s="39">
        <f>L24*$E24</f>
        <v>0</v>
      </c>
      <c r="N24" s="38"/>
      <c r="O24" s="37">
        <f>N24*$E24</f>
        <v>0</v>
      </c>
    </row>
    <row r="25" spans="1:16" ht="12" customHeight="1">
      <c r="A25" s="41"/>
      <c r="B25" s="123" t="s">
        <v>50</v>
      </c>
      <c r="C25" s="123"/>
      <c r="D25" s="4"/>
      <c r="E25" s="40">
        <v>20</v>
      </c>
      <c r="F25" s="38"/>
      <c r="G25" s="39"/>
      <c r="H25" s="38"/>
      <c r="I25" s="39"/>
      <c r="J25" s="38"/>
      <c r="K25" s="39"/>
      <c r="L25" s="38"/>
      <c r="M25" s="39"/>
      <c r="N25" s="38"/>
      <c r="O25" s="37"/>
    </row>
    <row r="26" spans="1:16" ht="12" customHeight="1">
      <c r="A26" s="130" t="s">
        <v>5</v>
      </c>
      <c r="B26" s="131"/>
      <c r="C26" s="131"/>
      <c r="D26" s="36"/>
      <c r="E26" s="35">
        <f>SUM(E12:E25)</f>
        <v>100</v>
      </c>
      <c r="F26" s="34"/>
      <c r="G26" s="33">
        <f>SUM(G12:G25)</f>
        <v>0</v>
      </c>
      <c r="H26" s="34"/>
      <c r="I26" s="33">
        <f>SUM(I12:I25)</f>
        <v>0</v>
      </c>
      <c r="J26" s="34"/>
      <c r="K26" s="33">
        <f>SUM(K12:K25)</f>
        <v>0</v>
      </c>
      <c r="L26" s="34"/>
      <c r="M26" s="33">
        <f>SUM(M12:M25)</f>
        <v>0</v>
      </c>
      <c r="N26" s="34"/>
      <c r="O26" s="33">
        <f>SUM(O12:O25)</f>
        <v>0</v>
      </c>
    </row>
    <row r="27" spans="1:16" ht="12" customHeight="1">
      <c r="A27" s="32"/>
      <c r="B27" s="31"/>
      <c r="C27" s="30" t="s">
        <v>4</v>
      </c>
      <c r="D27" s="29"/>
      <c r="E27" s="28"/>
      <c r="F27" s="24"/>
      <c r="G27" s="27">
        <f>G26/10</f>
        <v>0</v>
      </c>
      <c r="H27" s="24"/>
      <c r="I27" s="27">
        <f>I26/10</f>
        <v>0</v>
      </c>
      <c r="J27" s="24"/>
      <c r="K27" s="27">
        <f>K26/10</f>
        <v>0</v>
      </c>
      <c r="L27" s="24"/>
      <c r="M27" s="27">
        <f>M26/10</f>
        <v>0</v>
      </c>
      <c r="N27" s="26"/>
      <c r="O27" s="25">
        <f>O26/10</f>
        <v>0</v>
      </c>
    </row>
    <row r="28" spans="1:16" ht="12" customHeight="1">
      <c r="A28" s="132" t="s">
        <v>3</v>
      </c>
      <c r="B28" s="133"/>
      <c r="C28" s="133"/>
      <c r="D28" s="4"/>
      <c r="E28" s="13"/>
      <c r="F28" s="24"/>
      <c r="G28" s="23"/>
      <c r="H28" s="12"/>
      <c r="I28" s="23"/>
      <c r="J28" s="12"/>
      <c r="K28" s="23"/>
      <c r="L28" s="12"/>
      <c r="M28" s="23"/>
      <c r="N28" s="10"/>
      <c r="O28" s="22"/>
    </row>
    <row r="29" spans="1:16" ht="17.149999999999999" customHeight="1">
      <c r="A29" s="21" t="s">
        <v>2</v>
      </c>
      <c r="B29" s="134" t="s">
        <v>35</v>
      </c>
      <c r="C29" s="135"/>
      <c r="D29" s="20"/>
      <c r="E29" s="19"/>
      <c r="F29" s="18"/>
      <c r="G29" s="17" t="s">
        <v>0</v>
      </c>
      <c r="H29" s="18"/>
      <c r="I29" s="17" t="s">
        <v>0</v>
      </c>
      <c r="J29" s="18"/>
      <c r="K29" s="17" t="s">
        <v>0</v>
      </c>
      <c r="L29" s="18"/>
      <c r="M29" s="17" t="s">
        <v>0</v>
      </c>
      <c r="N29" s="16"/>
      <c r="O29" s="15" t="s">
        <v>0</v>
      </c>
      <c r="P29" s="14"/>
    </row>
    <row r="30" spans="1:16" ht="12" customHeight="1">
      <c r="A30" s="136" t="s">
        <v>1</v>
      </c>
      <c r="B30" s="133"/>
      <c r="C30" s="133"/>
      <c r="D30" s="4"/>
      <c r="E30" s="13"/>
      <c r="F30" s="12"/>
      <c r="G30" s="11" t="s">
        <v>0</v>
      </c>
      <c r="H30" s="12"/>
      <c r="I30" s="11" t="s">
        <v>0</v>
      </c>
      <c r="J30" s="12"/>
      <c r="K30" s="11" t="s">
        <v>0</v>
      </c>
      <c r="L30" s="12"/>
      <c r="M30" s="11" t="s">
        <v>0</v>
      </c>
      <c r="N30" s="10"/>
      <c r="O30" s="9" t="s">
        <v>0</v>
      </c>
    </row>
    <row r="31" spans="1:16" ht="37.65" customHeight="1"/>
    <row r="32" spans="1:16" ht="45.75" customHeight="1">
      <c r="A32" s="137" t="s">
        <v>32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</row>
    <row r="33" spans="1:4" ht="12.75" customHeight="1">
      <c r="A33" s="126"/>
      <c r="B33" s="127"/>
      <c r="C33" s="127"/>
      <c r="D33" s="127"/>
    </row>
    <row r="34" spans="1:4" ht="12" customHeight="1">
      <c r="A34" s="128" t="s">
        <v>33</v>
      </c>
      <c r="B34" s="129"/>
      <c r="C34" s="129"/>
      <c r="D34" s="129"/>
    </row>
  </sheetData>
  <sheetProtection formatCells="0" formatColumns="0" formatRows="0"/>
  <mergeCells count="48">
    <mergeCell ref="B25:C25"/>
    <mergeCell ref="B22:C22"/>
    <mergeCell ref="A33:D33"/>
    <mergeCell ref="A34:D34"/>
    <mergeCell ref="A26:C26"/>
    <mergeCell ref="A28:C28"/>
    <mergeCell ref="B29:C29"/>
    <mergeCell ref="A30:C30"/>
    <mergeCell ref="A32:O32"/>
    <mergeCell ref="A5:B5"/>
    <mergeCell ref="C5:D5"/>
    <mergeCell ref="B16:C16"/>
    <mergeCell ref="B17:C17"/>
    <mergeCell ref="B24:C24"/>
    <mergeCell ref="B23:C23"/>
    <mergeCell ref="B20:C20"/>
    <mergeCell ref="B21:C21"/>
    <mergeCell ref="B7:C7"/>
    <mergeCell ref="B8:C8"/>
    <mergeCell ref="B10:C10"/>
    <mergeCell ref="B11:C11"/>
    <mergeCell ref="B12:C12"/>
    <mergeCell ref="B14:C14"/>
    <mergeCell ref="B18:C18"/>
    <mergeCell ref="B19:C19"/>
    <mergeCell ref="A1:L1"/>
    <mergeCell ref="M1:O1"/>
    <mergeCell ref="A2:B2"/>
    <mergeCell ref="C2:D2"/>
    <mergeCell ref="E2:F2"/>
    <mergeCell ref="G2:K2"/>
    <mergeCell ref="N2:O2"/>
    <mergeCell ref="B15:C15"/>
    <mergeCell ref="B13:C13"/>
    <mergeCell ref="N3:O3"/>
    <mergeCell ref="A4:B4"/>
    <mergeCell ref="C4:D4"/>
    <mergeCell ref="N4:O4"/>
    <mergeCell ref="A3:B3"/>
    <mergeCell ref="C3:D3"/>
    <mergeCell ref="E3:F3"/>
    <mergeCell ref="G3:K4"/>
    <mergeCell ref="M5:N5"/>
    <mergeCell ref="F6:G6"/>
    <mergeCell ref="H6:I6"/>
    <mergeCell ref="J6:K6"/>
    <mergeCell ref="L6:M6"/>
    <mergeCell ref="N6:O6"/>
  </mergeCells>
  <conditionalFormatting sqref="E26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7:E18 E20:E21 E23:E25 E12:E15" xr:uid="{00000000-0002-0000-0000-000000000000}">
      <formula1>0</formula1>
      <formula2>100</formula2>
    </dataValidation>
    <dataValidation type="decimal" allowBlank="1" showInputMessage="1" showErrorMessage="1" error="Max. 10 Punkte" sqref="N17:N18 L17:L18 J17:J18 H17:H18 F17:F18 L23:L25 J23:J25 H23:H25 F23:F25 F20:F21 H20:H21 J20:J21 L20:L21 N20:N21 N23:N25 F12:F15 H12:H15 J12:J15 L12:L15 N12:N15" xr:uid="{00000000-0002-0000-0000-000001000000}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fitToHeight="0" orientation="landscape" cellComments="asDisplayed" r:id="rId1"/>
  <headerFooter>
    <oddFooter>&amp;L&amp;7Form 31-2-14-de&amp;RSeite 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Auswertung Expert Infrastructur</vt:lpstr>
      <vt:lpstr>'Auswertung Expert Infrastructur'!Print_Area</vt:lpstr>
      <vt:lpstr>'Auswertung Expert Infrastructur'!Print_Titles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E. Fritzen</dc:creator>
  <cp:lastModifiedBy>Dimpho Keitseng</cp:lastModifiedBy>
  <cp:lastPrinted>2017-06-22T14:52:12Z</cp:lastPrinted>
  <dcterms:created xsi:type="dcterms:W3CDTF">2017-04-11T11:23:01Z</dcterms:created>
  <dcterms:modified xsi:type="dcterms:W3CDTF">2021-08-31T14:23:00Z</dcterms:modified>
</cp:coreProperties>
</file>